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<sst xmlns="http://schemas.openxmlformats.org/spreadsheetml/2006/main" count="436" uniqueCount="95">
  <si>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</si>
  <si>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</si>
  <si>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</si>
  <si>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</si>
  <si>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</si>
  <si>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</si>
  <si>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</si>
  <si>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</si>
  <si>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</si>
  <si>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</si>
  <si>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</si>
  <si>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</si>
  <si>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</si>
  <si>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</si>
  <si>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</si>
  <si>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</si>
  <si>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</si>
  <si>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</si>
  <si>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021</t>
  </si>
  <si>
    <t>Налог на доходы физических лиц с доходов, облагаемых по ставке, установленной п.1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</si>
  <si>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</si>
  <si>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</si>
  <si>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</si>
  <si>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</si>
  <si>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</si>
  <si>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</si>
  <si>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</si>
  <si>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010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</si>
  <si>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</si>
  <si>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013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</si>
  <si>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</si>
  <si>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902</t>
  </si>
  <si>
    <t>17</t>
  </si>
  <si>
    <t>050</t>
  </si>
  <si>
    <t>180</t>
  </si>
  <si>
    <t>Невыясненные поступления, зачисляемые в бюджеты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</si>
  <si>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</si>
  <si>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</si>
  <si>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</si>
  <si>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</si>
  <si>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</si>
  <si>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</si>
  <si>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</si>
  <si>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</si>
  <si>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>040</t>
  </si>
  <si>
    <t>Субвенции бюджетам поселений на предоставление гражданам субсидий на оплату жилого помещения и коммунальных услуг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</si>
  <si>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</si>
  <si>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</si>
  <si>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</si>
  <si>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</si>
  <si>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</si>
  <si>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</si>
  <si>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</si>
  <si>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0200</t>
  </si>
  <si>
    <t>национальная оборона</t>
  </si>
  <si>
    <t>0202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</si>
  <si>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</si>
  <si>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</si>
  <si>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</si>
  <si>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</si>
  <si>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</si>
  <si>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</si>
  <si>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</si>
  <si>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</si>
  <si>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</si>
  <si>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</si>
  <si>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</si>
  <si>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</si>
  <si>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</si>
  <si>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</si>
  <si>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</si>
  <si>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</si>
  <si>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Е.А.Жуляева</t>
  </si>
  <si>
    <t>Коммунальное хозяйство</t>
  </si>
  <si>
    <t>0503</t>
  </si>
  <si>
    <t>03</t>
  </si>
  <si>
    <t>015</t>
  </si>
  <si>
    <t>назначение 2009 года</t>
  </si>
  <si>
    <t>903</t>
  </si>
  <si>
    <t>11</t>
  </si>
  <si>
    <t>501</t>
  </si>
  <si>
    <t>00000</t>
  </si>
  <si>
    <t>120</t>
  </si>
  <si>
    <t>Доходы, получ. В виде арендной платы за земельные участки, госсобств. на которые не разграничена</t>
  </si>
  <si>
    <t xml:space="preserve"> назначение 9 мес., тыс.руб.</t>
  </si>
  <si>
    <t>% исп-ния к назн. 9 мес.</t>
  </si>
  <si>
    <t>на 1.10.2010 года</t>
  </si>
  <si>
    <t>904</t>
  </si>
  <si>
    <t>08</t>
  </si>
  <si>
    <t>04</t>
  </si>
  <si>
    <t>Государственная пошлина зп совершение нотариальных действий</t>
  </si>
  <si>
    <t>назначение 2010 года</t>
  </si>
  <si>
    <t>на 01.07.2010 года</t>
  </si>
  <si>
    <t xml:space="preserve"> назначение 6 мес., тыс.руб.</t>
  </si>
  <si>
    <t>% исп-ния к назн. 6 мес.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</si>
</sst>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8"/>
      <name val="Arial"/>
      <family val="0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7.5"/>
      <name val="Arial Cyr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8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9" fontId="10" fillId="0" borderId="13" xfId="55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Border="1" applyAlignment="1">
      <alignment/>
    </xf>
    <xf numFmtId="9" fontId="9" fillId="0" borderId="13" xfId="55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left" indent="2"/>
    </xf>
    <xf numFmtId="164" fontId="9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K36" sqref="K36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11.875" style="1" customWidth="1"/>
    <col min="11" max="11" width="7.875" style="1" customWidth="1"/>
    <col min="12" max="12" width="8.625" style="1" customWidth="1"/>
    <col min="13" max="13" width="7.75390625" style="1" customWidth="1"/>
    <col min="14" max="14" width="7.375" style="1" customWidth="1"/>
    <col min="15" max="16384" width="9.125" style="1" customWidth="1"/>
  </cols>
  <sheetData>
    <row r="2" spans="1:13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6" t="s">
        <v>92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ht="13.5" thickBot="1"/>
    <row r="6" spans="1:14" ht="12.75" customHeight="1">
      <c r="A6" s="67" t="s">
        <v>2</v>
      </c>
      <c r="B6" s="68"/>
      <c r="C6" s="68"/>
      <c r="D6" s="68"/>
      <c r="E6" s="68"/>
      <c r="F6" s="68"/>
      <c r="G6" s="68"/>
      <c r="H6" s="69"/>
      <c r="I6" s="73" t="s">
        <v>3</v>
      </c>
      <c r="J6" s="75" t="s">
        <v>91</v>
      </c>
      <c r="K6" s="75" t="s">
        <v>93</v>
      </c>
      <c r="L6" s="75" t="s">
        <v>4</v>
      </c>
      <c r="M6" s="78" t="s">
        <v>94</v>
      </c>
      <c r="N6" s="64" t="s">
        <v>5</v>
      </c>
    </row>
    <row r="7" spans="1:14" ht="18.75" customHeight="1" thickBot="1">
      <c r="A7" s="70"/>
      <c r="B7" s="71"/>
      <c r="C7" s="71"/>
      <c r="D7" s="71"/>
      <c r="E7" s="71"/>
      <c r="F7" s="71"/>
      <c r="G7" s="71"/>
      <c r="H7" s="72"/>
      <c r="I7" s="74"/>
      <c r="J7" s="76"/>
      <c r="K7" s="76"/>
      <c r="L7" s="77"/>
      <c r="M7" s="79"/>
      <c r="N7" s="65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4">
        <f>J9+J13+J20</f>
        <v>6</v>
      </c>
      <c r="K8" s="4">
        <f>K9+K13+K20</f>
        <v>4</v>
      </c>
      <c r="L8" s="5">
        <f>L13+L9+L20</f>
        <v>34.1</v>
      </c>
      <c r="M8" s="6">
        <f>L8/K8*100</f>
        <v>852.5</v>
      </c>
      <c r="N8" s="7">
        <f aca="true" t="shared" si="0" ref="N8:N28">L8/J8*100</f>
        <v>568.3333333333334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8" t="s">
        <v>12</v>
      </c>
      <c r="J9" s="9">
        <f aca="true" t="shared" si="1" ref="J9:L11">J10</f>
        <v>3</v>
      </c>
      <c r="K9" s="9">
        <f t="shared" si="1"/>
        <v>1</v>
      </c>
      <c r="L9" s="10">
        <f t="shared" si="1"/>
        <v>32</v>
      </c>
      <c r="M9" s="6">
        <f>L9/K9*100</f>
        <v>3200</v>
      </c>
      <c r="N9" s="7">
        <f t="shared" si="0"/>
        <v>1066.6666666666665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11" t="s">
        <v>15</v>
      </c>
      <c r="J10" s="12">
        <f t="shared" si="1"/>
        <v>3</v>
      </c>
      <c r="K10" s="12">
        <f t="shared" si="1"/>
        <v>1</v>
      </c>
      <c r="L10" s="10">
        <f t="shared" si="1"/>
        <v>32</v>
      </c>
      <c r="M10" s="6">
        <f>L10/K10*100</f>
        <v>3200</v>
      </c>
      <c r="N10" s="7">
        <f t="shared" si="0"/>
        <v>1066.6666666666665</v>
      </c>
    </row>
    <row r="11" spans="1:14" s="16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13" t="s">
        <v>17</v>
      </c>
      <c r="J11" s="14">
        <f t="shared" si="1"/>
        <v>3</v>
      </c>
      <c r="K11" s="14">
        <f t="shared" si="1"/>
        <v>1</v>
      </c>
      <c r="L11" s="14">
        <f t="shared" si="1"/>
        <v>32</v>
      </c>
      <c r="M11" s="6">
        <f>L11/K11*100</f>
        <v>3200</v>
      </c>
      <c r="N11" s="7">
        <f t="shared" si="0"/>
        <v>1066.6666666666665</v>
      </c>
    </row>
    <row r="12" spans="1:14" s="16" customFormat="1" ht="78.75">
      <c r="A12" s="2" t="s">
        <v>6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13" t="s">
        <v>19</v>
      </c>
      <c r="J12" s="14">
        <v>3</v>
      </c>
      <c r="K12" s="15">
        <v>1</v>
      </c>
      <c r="L12" s="53">
        <v>32</v>
      </c>
      <c r="M12" s="6">
        <f>L12/K12*100</f>
        <v>3200</v>
      </c>
      <c r="N12" s="7">
        <f t="shared" si="0"/>
        <v>1066.6666666666665</v>
      </c>
    </row>
    <row r="13" spans="1:14" ht="12.75">
      <c r="A13" s="17" t="s">
        <v>6</v>
      </c>
      <c r="B13" s="17" t="s">
        <v>7</v>
      </c>
      <c r="C13" s="17" t="s">
        <v>20</v>
      </c>
      <c r="D13" s="17" t="s">
        <v>8</v>
      </c>
      <c r="E13" s="17" t="s">
        <v>6</v>
      </c>
      <c r="F13" s="17" t="s">
        <v>8</v>
      </c>
      <c r="G13" s="17" t="s">
        <v>9</v>
      </c>
      <c r="H13" s="17" t="s">
        <v>6</v>
      </c>
      <c r="I13" s="18" t="s">
        <v>21</v>
      </c>
      <c r="J13" s="19">
        <f>J14+J16+J19</f>
        <v>3</v>
      </c>
      <c r="K13" s="19">
        <f>K14+K16+K19</f>
        <v>3</v>
      </c>
      <c r="L13" s="21">
        <f>L14+L17+L19</f>
        <v>0.1</v>
      </c>
      <c r="M13" s="22">
        <f aca="true" t="shared" si="2" ref="M13:M28">L13/K13*100</f>
        <v>3.3333333333333335</v>
      </c>
      <c r="N13" s="7">
        <f t="shared" si="0"/>
        <v>3.3333333333333335</v>
      </c>
    </row>
    <row r="14" spans="1:14" ht="12.75">
      <c r="A14" s="17" t="s">
        <v>6</v>
      </c>
      <c r="B14" s="17" t="s">
        <v>7</v>
      </c>
      <c r="C14" s="17" t="s">
        <v>20</v>
      </c>
      <c r="D14" s="17" t="s">
        <v>11</v>
      </c>
      <c r="E14" s="17" t="s">
        <v>6</v>
      </c>
      <c r="F14" s="17" t="s">
        <v>8</v>
      </c>
      <c r="G14" s="17" t="s">
        <v>9</v>
      </c>
      <c r="H14" s="17" t="s">
        <v>14</v>
      </c>
      <c r="I14" s="23" t="s">
        <v>22</v>
      </c>
      <c r="J14" s="24">
        <f>J15</f>
        <v>0</v>
      </c>
      <c r="K14" s="20">
        <f>K15</f>
        <v>0</v>
      </c>
      <c r="L14" s="21">
        <f>L15</f>
        <v>0.1</v>
      </c>
      <c r="M14" s="22" t="e">
        <f t="shared" si="2"/>
        <v>#DIV/0!</v>
      </c>
      <c r="N14" s="7" t="e">
        <f t="shared" si="0"/>
        <v>#DIV/0!</v>
      </c>
    </row>
    <row r="15" spans="1:14" ht="22.5">
      <c r="A15" s="17" t="s">
        <v>6</v>
      </c>
      <c r="B15" s="17" t="s">
        <v>7</v>
      </c>
      <c r="C15" s="17" t="s">
        <v>20</v>
      </c>
      <c r="D15" s="17" t="s">
        <v>11</v>
      </c>
      <c r="E15" s="17" t="s">
        <v>23</v>
      </c>
      <c r="F15" s="17" t="s">
        <v>24</v>
      </c>
      <c r="G15" s="17" t="s">
        <v>9</v>
      </c>
      <c r="H15" s="17" t="s">
        <v>14</v>
      </c>
      <c r="I15" s="25" t="s">
        <v>25</v>
      </c>
      <c r="J15" s="26">
        <v>0</v>
      </c>
      <c r="K15" s="20">
        <v>0</v>
      </c>
      <c r="L15" s="27">
        <v>0.1</v>
      </c>
      <c r="M15" s="22" t="e">
        <f t="shared" si="2"/>
        <v>#DIV/0!</v>
      </c>
      <c r="N15" s="7" t="e">
        <f t="shared" si="0"/>
        <v>#DIV/0!</v>
      </c>
    </row>
    <row r="16" spans="1:14" ht="12.75">
      <c r="A16" s="17" t="s">
        <v>6</v>
      </c>
      <c r="B16" s="17" t="s">
        <v>7</v>
      </c>
      <c r="C16" s="17" t="s">
        <v>20</v>
      </c>
      <c r="D16" s="17" t="s">
        <v>20</v>
      </c>
      <c r="E16" s="17" t="s">
        <v>6</v>
      </c>
      <c r="F16" s="17" t="s">
        <v>8</v>
      </c>
      <c r="G16" s="17" t="s">
        <v>9</v>
      </c>
      <c r="H16" s="17" t="s">
        <v>14</v>
      </c>
      <c r="I16" s="28" t="s">
        <v>26</v>
      </c>
      <c r="J16" s="28"/>
      <c r="K16" s="20">
        <f>K17</f>
        <v>0</v>
      </c>
      <c r="L16" s="20">
        <f>L17</f>
        <v>0</v>
      </c>
      <c r="M16" s="22" t="e">
        <f t="shared" si="2"/>
        <v>#DIV/0!</v>
      </c>
      <c r="N16" s="7" t="e">
        <f t="shared" si="0"/>
        <v>#DIV/0!</v>
      </c>
    </row>
    <row r="17" spans="1:14" ht="33.75">
      <c r="A17" s="17" t="s">
        <v>6</v>
      </c>
      <c r="B17" s="17" t="s">
        <v>7</v>
      </c>
      <c r="C17" s="17" t="s">
        <v>20</v>
      </c>
      <c r="D17" s="17" t="s">
        <v>20</v>
      </c>
      <c r="E17" s="17" t="s">
        <v>27</v>
      </c>
      <c r="F17" s="17" t="s">
        <v>8</v>
      </c>
      <c r="G17" s="17" t="s">
        <v>9</v>
      </c>
      <c r="H17" s="17" t="s">
        <v>14</v>
      </c>
      <c r="I17" s="25" t="s">
        <v>28</v>
      </c>
      <c r="J17" s="25">
        <v>0</v>
      </c>
      <c r="K17" s="20">
        <f>K18</f>
        <v>0</v>
      </c>
      <c r="L17" s="20">
        <f>L18</f>
        <v>0</v>
      </c>
      <c r="M17" s="22" t="e">
        <f t="shared" si="2"/>
        <v>#DIV/0!</v>
      </c>
      <c r="N17" s="7" t="e">
        <f t="shared" si="0"/>
        <v>#DIV/0!</v>
      </c>
    </row>
    <row r="18" spans="1:14" ht="45">
      <c r="A18" s="17" t="s">
        <v>6</v>
      </c>
      <c r="B18" s="17" t="s">
        <v>7</v>
      </c>
      <c r="C18" s="17" t="s">
        <v>20</v>
      </c>
      <c r="D18" s="17" t="s">
        <v>20</v>
      </c>
      <c r="E18" s="17" t="s">
        <v>29</v>
      </c>
      <c r="F18" s="17" t="s">
        <v>24</v>
      </c>
      <c r="G18" s="17" t="s">
        <v>9</v>
      </c>
      <c r="H18" s="17" t="s">
        <v>14</v>
      </c>
      <c r="I18" s="25" t="s">
        <v>30</v>
      </c>
      <c r="J18" s="25">
        <v>0</v>
      </c>
      <c r="K18" s="20">
        <v>0</v>
      </c>
      <c r="L18" s="29"/>
      <c r="M18" s="22" t="e">
        <f t="shared" si="2"/>
        <v>#DIV/0!</v>
      </c>
      <c r="N18" s="7" t="e">
        <f t="shared" si="0"/>
        <v>#DIV/0!</v>
      </c>
    </row>
    <row r="19" spans="1:14" ht="22.5">
      <c r="A19" s="17" t="s">
        <v>78</v>
      </c>
      <c r="B19" s="17" t="s">
        <v>7</v>
      </c>
      <c r="C19" s="17" t="s">
        <v>79</v>
      </c>
      <c r="D19" s="17" t="s">
        <v>24</v>
      </c>
      <c r="E19" s="17" t="s">
        <v>80</v>
      </c>
      <c r="F19" s="17" t="s">
        <v>11</v>
      </c>
      <c r="G19" s="17" t="s">
        <v>81</v>
      </c>
      <c r="H19" s="17" t="s">
        <v>82</v>
      </c>
      <c r="I19" s="25" t="s">
        <v>83</v>
      </c>
      <c r="J19" s="25">
        <v>3</v>
      </c>
      <c r="K19" s="20">
        <v>3</v>
      </c>
      <c r="L19" s="29">
        <v>0</v>
      </c>
      <c r="M19" s="22"/>
      <c r="N19" s="7"/>
    </row>
    <row r="20" spans="1:14" ht="22.5">
      <c r="A20" s="17" t="s">
        <v>87</v>
      </c>
      <c r="B20" s="17" t="s">
        <v>7</v>
      </c>
      <c r="C20" s="17" t="s">
        <v>88</v>
      </c>
      <c r="D20" s="17" t="s">
        <v>89</v>
      </c>
      <c r="E20" s="17" t="s">
        <v>16</v>
      </c>
      <c r="F20" s="17" t="s">
        <v>11</v>
      </c>
      <c r="G20" s="17" t="s">
        <v>9</v>
      </c>
      <c r="H20" s="17" t="s">
        <v>14</v>
      </c>
      <c r="I20" s="25" t="s">
        <v>90</v>
      </c>
      <c r="J20" s="25">
        <v>0</v>
      </c>
      <c r="K20" s="20">
        <v>0</v>
      </c>
      <c r="L20" s="29">
        <v>2</v>
      </c>
      <c r="M20" s="22" t="e">
        <f t="shared" si="2"/>
        <v>#DIV/0!</v>
      </c>
      <c r="N20" s="7" t="e">
        <f t="shared" si="0"/>
        <v>#DIV/0!</v>
      </c>
    </row>
    <row r="21" spans="1:14" ht="12.75">
      <c r="A21" s="17" t="s">
        <v>6</v>
      </c>
      <c r="B21" s="17" t="s">
        <v>36</v>
      </c>
      <c r="C21" s="17" t="s">
        <v>8</v>
      </c>
      <c r="D21" s="17" t="s">
        <v>8</v>
      </c>
      <c r="E21" s="17" t="s">
        <v>6</v>
      </c>
      <c r="F21" s="17" t="s">
        <v>8</v>
      </c>
      <c r="G21" s="17" t="s">
        <v>9</v>
      </c>
      <c r="H21" s="17" t="s">
        <v>6</v>
      </c>
      <c r="I21" s="30" t="s">
        <v>37</v>
      </c>
      <c r="J21" s="31">
        <f>J22</f>
        <v>626</v>
      </c>
      <c r="K21" s="32">
        <f>K22</f>
        <v>313</v>
      </c>
      <c r="L21" s="33">
        <f>L22</f>
        <v>231.7</v>
      </c>
      <c r="M21" s="34">
        <f t="shared" si="2"/>
        <v>74.0255591054313</v>
      </c>
      <c r="N21" s="7">
        <f t="shared" si="0"/>
        <v>37.01277955271565</v>
      </c>
    </row>
    <row r="22" spans="1:14" ht="38.25" customHeight="1">
      <c r="A22" s="17" t="s">
        <v>6</v>
      </c>
      <c r="B22" s="17" t="s">
        <v>36</v>
      </c>
      <c r="C22" s="17" t="s">
        <v>13</v>
      </c>
      <c r="D22" s="17" t="s">
        <v>8</v>
      </c>
      <c r="E22" s="17" t="s">
        <v>6</v>
      </c>
      <c r="F22" s="17" t="s">
        <v>8</v>
      </c>
      <c r="G22" s="17" t="s">
        <v>9</v>
      </c>
      <c r="H22" s="17" t="s">
        <v>6</v>
      </c>
      <c r="I22" s="25" t="s">
        <v>38</v>
      </c>
      <c r="J22" s="26">
        <f>J23+J25</f>
        <v>626</v>
      </c>
      <c r="K22" s="35">
        <f>K23+K25</f>
        <v>313</v>
      </c>
      <c r="L22" s="35">
        <f>L23+L25</f>
        <v>231.7</v>
      </c>
      <c r="M22" s="22">
        <f t="shared" si="2"/>
        <v>74.0255591054313</v>
      </c>
      <c r="N22" s="7">
        <f t="shared" si="0"/>
        <v>37.01277955271565</v>
      </c>
    </row>
    <row r="23" spans="1:14" ht="38.25" customHeight="1">
      <c r="A23" s="17" t="s">
        <v>6</v>
      </c>
      <c r="B23" s="17" t="s">
        <v>36</v>
      </c>
      <c r="C23" s="17" t="s">
        <v>13</v>
      </c>
      <c r="D23" s="17" t="s">
        <v>11</v>
      </c>
      <c r="E23" s="17" t="s">
        <v>6</v>
      </c>
      <c r="F23" s="17" t="s">
        <v>8</v>
      </c>
      <c r="G23" s="17" t="s">
        <v>9</v>
      </c>
      <c r="H23" s="17" t="s">
        <v>39</v>
      </c>
      <c r="I23" s="25" t="s">
        <v>40</v>
      </c>
      <c r="J23" s="26">
        <f>J24</f>
        <v>574</v>
      </c>
      <c r="K23" s="35">
        <f>K24</f>
        <v>287</v>
      </c>
      <c r="L23" s="36">
        <f>L24</f>
        <v>205.7</v>
      </c>
      <c r="M23" s="22">
        <f t="shared" si="2"/>
        <v>71.67247386759581</v>
      </c>
      <c r="N23" s="7">
        <f t="shared" si="0"/>
        <v>35.836236933797906</v>
      </c>
    </row>
    <row r="24" spans="1:14" ht="27.75" customHeight="1">
      <c r="A24" s="17" t="s">
        <v>6</v>
      </c>
      <c r="B24" s="17" t="s">
        <v>36</v>
      </c>
      <c r="C24" s="17" t="s">
        <v>13</v>
      </c>
      <c r="D24" s="17" t="s">
        <v>11</v>
      </c>
      <c r="E24" s="17" t="s">
        <v>41</v>
      </c>
      <c r="F24" s="17" t="s">
        <v>24</v>
      </c>
      <c r="G24" s="17" t="s">
        <v>9</v>
      </c>
      <c r="H24" s="17" t="s">
        <v>39</v>
      </c>
      <c r="I24" s="25" t="s">
        <v>42</v>
      </c>
      <c r="J24" s="26">
        <v>574</v>
      </c>
      <c r="K24" s="35">
        <v>287</v>
      </c>
      <c r="L24" s="36">
        <v>205.7</v>
      </c>
      <c r="M24" s="22">
        <f t="shared" si="2"/>
        <v>71.67247386759581</v>
      </c>
      <c r="N24" s="7">
        <f t="shared" si="0"/>
        <v>35.836236933797906</v>
      </c>
    </row>
    <row r="25" spans="1:14" ht="27.75" customHeight="1">
      <c r="A25" s="17" t="s">
        <v>6</v>
      </c>
      <c r="B25" s="17" t="s">
        <v>36</v>
      </c>
      <c r="C25" s="17" t="s">
        <v>13</v>
      </c>
      <c r="D25" s="17" t="s">
        <v>75</v>
      </c>
      <c r="E25" s="17" t="s">
        <v>6</v>
      </c>
      <c r="F25" s="17" t="s">
        <v>8</v>
      </c>
      <c r="G25" s="17" t="s">
        <v>9</v>
      </c>
      <c r="H25" s="17" t="s">
        <v>39</v>
      </c>
      <c r="I25" s="25" t="s">
        <v>43</v>
      </c>
      <c r="J25" s="26">
        <f>J26+J27</f>
        <v>52</v>
      </c>
      <c r="K25" s="26">
        <f>K26+K27</f>
        <v>26</v>
      </c>
      <c r="L25" s="26">
        <f>L26+L27</f>
        <v>26</v>
      </c>
      <c r="M25" s="22">
        <f t="shared" si="2"/>
        <v>100</v>
      </c>
      <c r="N25" s="7">
        <f t="shared" si="0"/>
        <v>50</v>
      </c>
    </row>
    <row r="26" spans="1:14" ht="34.5" customHeight="1">
      <c r="A26" s="17" t="s">
        <v>6</v>
      </c>
      <c r="B26" s="17" t="s">
        <v>36</v>
      </c>
      <c r="C26" s="17" t="s">
        <v>13</v>
      </c>
      <c r="D26" s="17" t="s">
        <v>13</v>
      </c>
      <c r="E26" s="17" t="s">
        <v>44</v>
      </c>
      <c r="F26" s="17" t="s">
        <v>24</v>
      </c>
      <c r="G26" s="17" t="s">
        <v>9</v>
      </c>
      <c r="H26" s="17" t="s">
        <v>39</v>
      </c>
      <c r="I26" s="25" t="s">
        <v>45</v>
      </c>
      <c r="J26" s="26">
        <v>0</v>
      </c>
      <c r="K26" s="35">
        <v>0</v>
      </c>
      <c r="L26" s="36">
        <v>0</v>
      </c>
      <c r="M26" s="22" t="e">
        <f t="shared" si="2"/>
        <v>#DIV/0!</v>
      </c>
      <c r="N26" s="7" t="e">
        <f t="shared" si="0"/>
        <v>#DIV/0!</v>
      </c>
    </row>
    <row r="27" spans="1:14" ht="31.5" customHeight="1">
      <c r="A27" s="17" t="s">
        <v>6</v>
      </c>
      <c r="B27" s="17" t="s">
        <v>36</v>
      </c>
      <c r="C27" s="17" t="s">
        <v>13</v>
      </c>
      <c r="D27" s="17" t="s">
        <v>75</v>
      </c>
      <c r="E27" s="17" t="s">
        <v>76</v>
      </c>
      <c r="F27" s="17" t="s">
        <v>24</v>
      </c>
      <c r="G27" s="17" t="s">
        <v>9</v>
      </c>
      <c r="H27" s="17" t="s">
        <v>39</v>
      </c>
      <c r="I27" s="25" t="s">
        <v>46</v>
      </c>
      <c r="J27" s="25">
        <v>52</v>
      </c>
      <c r="K27" s="35">
        <v>26</v>
      </c>
      <c r="L27" s="36">
        <v>26</v>
      </c>
      <c r="M27" s="22">
        <f t="shared" si="2"/>
        <v>100</v>
      </c>
      <c r="N27" s="7">
        <f t="shared" si="0"/>
        <v>50</v>
      </c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30" t="s">
        <v>47</v>
      </c>
      <c r="J28" s="31">
        <f>J21+J8</f>
        <v>632</v>
      </c>
      <c r="K28" s="32">
        <f>K21+K8</f>
        <v>317</v>
      </c>
      <c r="L28" s="33">
        <f>L21+L8</f>
        <v>265.8</v>
      </c>
      <c r="M28" s="34">
        <f t="shared" si="2"/>
        <v>83.84858044164038</v>
      </c>
      <c r="N28" s="7">
        <f t="shared" si="0"/>
        <v>42.05696202531646</v>
      </c>
    </row>
    <row r="29" spans="1:14" ht="12.75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9"/>
      <c r="L29" s="40"/>
      <c r="M29" s="41"/>
      <c r="N29" s="7"/>
    </row>
    <row r="30" spans="1:14" ht="15.75">
      <c r="A30" s="61"/>
      <c r="B30" s="62"/>
      <c r="C30" s="62"/>
      <c r="D30" s="62"/>
      <c r="E30" s="62"/>
      <c r="F30" s="62"/>
      <c r="G30" s="62"/>
      <c r="H30" s="63"/>
      <c r="I30" s="42" t="s">
        <v>48</v>
      </c>
      <c r="J30" s="42"/>
      <c r="K30" s="42"/>
      <c r="L30" s="42"/>
      <c r="M30" s="43"/>
      <c r="N30" s="7"/>
    </row>
    <row r="31" spans="1:14" ht="15.75">
      <c r="A31" s="61" t="s">
        <v>49</v>
      </c>
      <c r="B31" s="62"/>
      <c r="C31" s="62"/>
      <c r="D31" s="62"/>
      <c r="E31" s="62"/>
      <c r="F31" s="62"/>
      <c r="G31" s="62"/>
      <c r="H31" s="63"/>
      <c r="I31" s="42" t="s">
        <v>50</v>
      </c>
      <c r="J31" s="42">
        <v>477</v>
      </c>
      <c r="K31" s="42">
        <v>239</v>
      </c>
      <c r="L31" s="56">
        <v>215</v>
      </c>
      <c r="M31" s="6">
        <f>L31/K31*100</f>
        <v>89.9581589958159</v>
      </c>
      <c r="N31" s="7">
        <f>L31/J31*100</f>
        <v>45.073375262054505</v>
      </c>
    </row>
    <row r="32" spans="1:14" ht="15.75">
      <c r="A32" s="61" t="s">
        <v>51</v>
      </c>
      <c r="B32" s="62"/>
      <c r="C32" s="62"/>
      <c r="D32" s="62"/>
      <c r="E32" s="62"/>
      <c r="F32" s="62"/>
      <c r="G32" s="62"/>
      <c r="H32" s="63"/>
      <c r="I32" s="44" t="s">
        <v>52</v>
      </c>
      <c r="J32" s="44">
        <v>477</v>
      </c>
      <c r="K32" s="44">
        <v>239</v>
      </c>
      <c r="L32" s="55">
        <v>215</v>
      </c>
      <c r="M32" s="6">
        <f>L32/K32*100</f>
        <v>89.9581589958159</v>
      </c>
      <c r="N32" s="7">
        <f>L32/J32*100</f>
        <v>45.073375262054505</v>
      </c>
    </row>
    <row r="33" spans="1:14" ht="15.75">
      <c r="A33" s="61" t="s">
        <v>53</v>
      </c>
      <c r="B33" s="62"/>
      <c r="C33" s="62"/>
      <c r="D33" s="62"/>
      <c r="E33" s="62"/>
      <c r="F33" s="62"/>
      <c r="G33" s="62"/>
      <c r="H33" s="63"/>
      <c r="I33" s="45" t="s">
        <v>54</v>
      </c>
      <c r="J33" s="45">
        <v>52</v>
      </c>
      <c r="K33" s="45">
        <v>26</v>
      </c>
      <c r="L33" s="54">
        <v>21.6</v>
      </c>
      <c r="M33" s="6">
        <f>L33/K33*100</f>
        <v>83.07692307692308</v>
      </c>
      <c r="N33" s="7">
        <f>L33/J33*100</f>
        <v>41.53846153846154</v>
      </c>
    </row>
    <row r="34" spans="1:14" ht="15.75">
      <c r="A34" s="61" t="s">
        <v>55</v>
      </c>
      <c r="B34" s="62"/>
      <c r="C34" s="62"/>
      <c r="D34" s="62"/>
      <c r="E34" s="62"/>
      <c r="F34" s="62"/>
      <c r="G34" s="62"/>
      <c r="H34" s="63"/>
      <c r="I34" s="46" t="s">
        <v>56</v>
      </c>
      <c r="J34" s="47">
        <v>52</v>
      </c>
      <c r="K34" s="44">
        <v>26</v>
      </c>
      <c r="L34" s="55">
        <v>21.6</v>
      </c>
      <c r="M34" s="6">
        <f>L34/K34*100</f>
        <v>83.07692307692308</v>
      </c>
      <c r="N34" s="7">
        <f>L34/J34*100</f>
        <v>41.53846153846154</v>
      </c>
    </row>
    <row r="35" spans="1:14" ht="15.75">
      <c r="A35" s="61" t="s">
        <v>57</v>
      </c>
      <c r="B35" s="62"/>
      <c r="C35" s="62"/>
      <c r="D35" s="62"/>
      <c r="E35" s="62"/>
      <c r="F35" s="62"/>
      <c r="G35" s="62"/>
      <c r="H35" s="63"/>
      <c r="I35" s="42" t="s">
        <v>58</v>
      </c>
      <c r="J35" s="42">
        <v>103</v>
      </c>
      <c r="K35" s="42">
        <v>52</v>
      </c>
      <c r="L35" s="56">
        <v>44.7</v>
      </c>
      <c r="M35" s="6">
        <f>L35/K35*100</f>
        <v>85.96153846153847</v>
      </c>
      <c r="N35" s="7">
        <f>L35/J35*100</f>
        <v>43.398058252427184</v>
      </c>
    </row>
    <row r="36" spans="1:14" ht="15.75">
      <c r="A36" s="61" t="s">
        <v>59</v>
      </c>
      <c r="B36" s="62"/>
      <c r="C36" s="62"/>
      <c r="D36" s="62"/>
      <c r="E36" s="62"/>
      <c r="F36" s="62"/>
      <c r="G36" s="62"/>
      <c r="H36" s="63"/>
      <c r="I36" s="44" t="s">
        <v>60</v>
      </c>
      <c r="J36" s="44"/>
      <c r="K36" s="44"/>
      <c r="L36" s="44"/>
      <c r="M36" s="48"/>
      <c r="N36" s="7"/>
    </row>
    <row r="37" spans="1:14" ht="15.75">
      <c r="A37" s="57" t="s">
        <v>74</v>
      </c>
      <c r="B37" s="58"/>
      <c r="C37" s="58"/>
      <c r="D37" s="58"/>
      <c r="E37" s="58"/>
      <c r="F37" s="58"/>
      <c r="G37" s="58"/>
      <c r="H37" s="59"/>
      <c r="I37" s="44" t="s">
        <v>73</v>
      </c>
      <c r="J37" s="44">
        <v>103</v>
      </c>
      <c r="K37" s="44">
        <v>52</v>
      </c>
      <c r="L37" s="55">
        <v>44.7</v>
      </c>
      <c r="M37" s="6">
        <f>L37/K37*100</f>
        <v>85.96153846153847</v>
      </c>
      <c r="N37" s="7">
        <f>L37/J37*100</f>
        <v>43.398058252427184</v>
      </c>
    </row>
    <row r="38" spans="1:14" ht="15.75">
      <c r="A38" s="57" t="s">
        <v>61</v>
      </c>
      <c r="B38" s="58"/>
      <c r="C38" s="58"/>
      <c r="D38" s="58"/>
      <c r="E38" s="58"/>
      <c r="F38" s="58"/>
      <c r="G38" s="58"/>
      <c r="H38" s="59"/>
      <c r="I38" s="42" t="s">
        <v>62</v>
      </c>
      <c r="J38" s="42"/>
      <c r="K38" s="45"/>
      <c r="L38" s="45"/>
      <c r="M38" s="49"/>
      <c r="N38" s="7" t="e">
        <f>L38/J38*100</f>
        <v>#DIV/0!</v>
      </c>
    </row>
    <row r="39" spans="1:14" ht="15.75">
      <c r="A39" s="57" t="s">
        <v>63</v>
      </c>
      <c r="B39" s="58"/>
      <c r="C39" s="58"/>
      <c r="D39" s="58"/>
      <c r="E39" s="58"/>
      <c r="F39" s="58"/>
      <c r="G39" s="58"/>
      <c r="H39" s="59"/>
      <c r="I39" s="44" t="s">
        <v>64</v>
      </c>
      <c r="J39" s="44"/>
      <c r="K39" s="50"/>
      <c r="L39" s="50"/>
      <c r="M39" s="48"/>
      <c r="N39" s="7"/>
    </row>
    <row r="40" spans="1:14" ht="15.75">
      <c r="A40" s="57" t="s">
        <v>65</v>
      </c>
      <c r="B40" s="58"/>
      <c r="C40" s="58"/>
      <c r="D40" s="58"/>
      <c r="E40" s="58"/>
      <c r="F40" s="58"/>
      <c r="G40" s="58"/>
      <c r="H40" s="59"/>
      <c r="I40" s="45" t="s">
        <v>66</v>
      </c>
      <c r="J40" s="45">
        <v>0</v>
      </c>
      <c r="K40" s="45">
        <v>0</v>
      </c>
      <c r="L40" s="45">
        <v>0</v>
      </c>
      <c r="M40" s="49">
        <v>0</v>
      </c>
      <c r="N40" s="7" t="e">
        <f>L40/J40*100</f>
        <v>#DIV/0!</v>
      </c>
    </row>
    <row r="41" spans="1:14" ht="15.75">
      <c r="A41" s="57" t="s">
        <v>67</v>
      </c>
      <c r="B41" s="58"/>
      <c r="C41" s="58"/>
      <c r="D41" s="58"/>
      <c r="E41" s="58"/>
      <c r="F41" s="58"/>
      <c r="G41" s="58"/>
      <c r="H41" s="59"/>
      <c r="I41" s="42" t="s">
        <v>68</v>
      </c>
      <c r="J41" s="42">
        <v>632</v>
      </c>
      <c r="K41" s="42">
        <v>317</v>
      </c>
      <c r="L41" s="42">
        <v>281.3</v>
      </c>
      <c r="M41" s="6">
        <f>L41/K41*100</f>
        <v>88.73817034700315</v>
      </c>
      <c r="N41" s="7">
        <f>L41/J41*100</f>
        <v>44.50949367088608</v>
      </c>
    </row>
    <row r="42" spans="1:14" ht="15.75">
      <c r="A42" s="60" t="s">
        <v>69</v>
      </c>
      <c r="B42" s="60"/>
      <c r="C42" s="60"/>
      <c r="D42" s="60"/>
      <c r="E42" s="60"/>
      <c r="F42" s="60"/>
      <c r="G42" s="60"/>
      <c r="H42" s="60"/>
      <c r="I42" s="51" t="s">
        <v>70</v>
      </c>
      <c r="J42" s="29"/>
      <c r="K42" s="29">
        <v>0</v>
      </c>
      <c r="L42" s="29">
        <v>15.5</v>
      </c>
      <c r="M42" s="52"/>
      <c r="N42" s="29"/>
    </row>
    <row r="45" spans="4:10" ht="12.75">
      <c r="D45" s="1" t="s">
        <v>71</v>
      </c>
      <c r="J45" s="1" t="s">
        <v>72</v>
      </c>
    </row>
  </sheetData>
  <sheetProtection/>
  <mergeCells count="23">
    <mergeCell ref="A2:M2"/>
    <mergeCell ref="A3:M3"/>
    <mergeCell ref="A4:M4"/>
    <mergeCell ref="A6:H7"/>
    <mergeCell ref="I6:I7"/>
    <mergeCell ref="J6:J7"/>
    <mergeCell ref="K6:K7"/>
    <mergeCell ref="L6:L7"/>
    <mergeCell ref="M6:M7"/>
    <mergeCell ref="A33:H33"/>
    <mergeCell ref="A34:H34"/>
    <mergeCell ref="A35:H35"/>
    <mergeCell ref="A36:H36"/>
    <mergeCell ref="N6:N7"/>
    <mergeCell ref="A30:H30"/>
    <mergeCell ref="A31:H31"/>
    <mergeCell ref="A32:H32"/>
    <mergeCell ref="A41:H41"/>
    <mergeCell ref="A42:H42"/>
    <mergeCell ref="A37:H37"/>
    <mergeCell ref="A38:H38"/>
    <mergeCell ref="A39:H39"/>
    <mergeCell ref="A40:H4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25">
      <selection activeCell="I9" sqref="I9:I10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11.875" style="1" customWidth="1"/>
    <col min="11" max="11" width="10.00390625" style="1" customWidth="1"/>
    <col min="12" max="12" width="9.25390625" style="1" customWidth="1"/>
    <col min="13" max="16384" width="9.125" style="1" customWidth="1"/>
  </cols>
  <sheetData>
    <row r="2" spans="1:13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6" t="s">
        <v>86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ht="13.5" thickBot="1"/>
    <row r="6" spans="1:14" ht="12.75" customHeight="1">
      <c r="A6" s="67" t="s">
        <v>2</v>
      </c>
      <c r="B6" s="68"/>
      <c r="C6" s="68"/>
      <c r="D6" s="68"/>
      <c r="E6" s="68"/>
      <c r="F6" s="68"/>
      <c r="G6" s="68"/>
      <c r="H6" s="69"/>
      <c r="I6" s="73" t="s">
        <v>3</v>
      </c>
      <c r="J6" s="75" t="s">
        <v>77</v>
      </c>
      <c r="K6" s="75" t="s">
        <v>84</v>
      </c>
      <c r="L6" s="75" t="s">
        <v>4</v>
      </c>
      <c r="M6" s="78" t="s">
        <v>85</v>
      </c>
      <c r="N6" s="64" t="s">
        <v>5</v>
      </c>
    </row>
    <row r="7" spans="1:14" ht="18.75" customHeight="1" thickBot="1">
      <c r="A7" s="70"/>
      <c r="B7" s="71"/>
      <c r="C7" s="71"/>
      <c r="D7" s="71"/>
      <c r="E7" s="71"/>
      <c r="F7" s="71"/>
      <c r="G7" s="71"/>
      <c r="H7" s="72"/>
      <c r="I7" s="74"/>
      <c r="J7" s="76"/>
      <c r="K7" s="76"/>
      <c r="L7" s="77"/>
      <c r="M7" s="79"/>
      <c r="N7" s="65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4">
        <f>J9+J13+J20</f>
        <v>4</v>
      </c>
      <c r="K8" s="4">
        <f>K9+K13+K20</f>
        <v>3</v>
      </c>
      <c r="L8" s="5">
        <f>L13+L9+L20</f>
        <v>5.7</v>
      </c>
      <c r="M8" s="6">
        <f>L8/K8*100</f>
        <v>190</v>
      </c>
      <c r="N8" s="7">
        <f aca="true" t="shared" si="0" ref="N8:N28">L8/J8*100</f>
        <v>142.5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8" t="s">
        <v>12</v>
      </c>
      <c r="J9" s="9">
        <f aca="true" t="shared" si="1" ref="J9:L11">J10</f>
        <v>3</v>
      </c>
      <c r="K9" s="9">
        <f t="shared" si="1"/>
        <v>2</v>
      </c>
      <c r="L9" s="10">
        <f t="shared" si="1"/>
        <v>3.3</v>
      </c>
      <c r="M9" s="6">
        <f>L9/K9*100</f>
        <v>165</v>
      </c>
      <c r="N9" s="7">
        <f t="shared" si="0"/>
        <v>109.99999999999999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11" t="s">
        <v>15</v>
      </c>
      <c r="J10" s="12">
        <f t="shared" si="1"/>
        <v>3</v>
      </c>
      <c r="K10" s="12">
        <f t="shared" si="1"/>
        <v>2</v>
      </c>
      <c r="L10" s="10">
        <f t="shared" si="1"/>
        <v>3.3</v>
      </c>
      <c r="M10" s="6">
        <f>L10/K10*100</f>
        <v>165</v>
      </c>
      <c r="N10" s="7">
        <f t="shared" si="0"/>
        <v>109.99999999999999</v>
      </c>
    </row>
    <row r="11" spans="1:14" s="16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13" t="s">
        <v>17</v>
      </c>
      <c r="J11" s="14">
        <f t="shared" si="1"/>
        <v>3</v>
      </c>
      <c r="K11" s="14">
        <f t="shared" si="1"/>
        <v>2</v>
      </c>
      <c r="L11" s="14">
        <f t="shared" si="1"/>
        <v>3.3</v>
      </c>
      <c r="M11" s="6">
        <f>L11/K11*100</f>
        <v>165</v>
      </c>
      <c r="N11" s="7">
        <f t="shared" si="0"/>
        <v>109.99999999999999</v>
      </c>
    </row>
    <row r="12" spans="1:14" s="16" customFormat="1" ht="78.75">
      <c r="A12" s="2" t="s">
        <v>6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13" t="s">
        <v>19</v>
      </c>
      <c r="J12" s="14">
        <v>3</v>
      </c>
      <c r="K12" s="15">
        <v>2</v>
      </c>
      <c r="L12" s="53">
        <v>3.3</v>
      </c>
      <c r="M12" s="6">
        <f>L12/K12*100</f>
        <v>165</v>
      </c>
      <c r="N12" s="7">
        <f t="shared" si="0"/>
        <v>109.99999999999999</v>
      </c>
    </row>
    <row r="13" spans="1:14" ht="12.75">
      <c r="A13" s="17" t="s">
        <v>6</v>
      </c>
      <c r="B13" s="17" t="s">
        <v>7</v>
      </c>
      <c r="C13" s="17" t="s">
        <v>20</v>
      </c>
      <c r="D13" s="17" t="s">
        <v>8</v>
      </c>
      <c r="E13" s="17" t="s">
        <v>6</v>
      </c>
      <c r="F13" s="17" t="s">
        <v>8</v>
      </c>
      <c r="G13" s="17" t="s">
        <v>9</v>
      </c>
      <c r="H13" s="17" t="s">
        <v>6</v>
      </c>
      <c r="I13" s="18" t="s">
        <v>21</v>
      </c>
      <c r="J13" s="19">
        <f>J14+J16</f>
        <v>1</v>
      </c>
      <c r="K13" s="20">
        <f>K14+K16</f>
        <v>1</v>
      </c>
      <c r="L13" s="21">
        <f>L14+L16+L19</f>
        <v>2.4000000000000004</v>
      </c>
      <c r="M13" s="22">
        <f aca="true" t="shared" si="2" ref="M13:M28">L13/K13*100</f>
        <v>240.00000000000003</v>
      </c>
      <c r="N13" s="7">
        <f t="shared" si="0"/>
        <v>240.00000000000003</v>
      </c>
    </row>
    <row r="14" spans="1:14" ht="12.75">
      <c r="A14" s="17" t="s">
        <v>6</v>
      </c>
      <c r="B14" s="17" t="s">
        <v>7</v>
      </c>
      <c r="C14" s="17" t="s">
        <v>20</v>
      </c>
      <c r="D14" s="17" t="s">
        <v>11</v>
      </c>
      <c r="E14" s="17" t="s">
        <v>6</v>
      </c>
      <c r="F14" s="17" t="s">
        <v>8</v>
      </c>
      <c r="G14" s="17" t="s">
        <v>9</v>
      </c>
      <c r="H14" s="17" t="s">
        <v>14</v>
      </c>
      <c r="I14" s="23" t="s">
        <v>22</v>
      </c>
      <c r="J14" s="24">
        <f>J15</f>
        <v>1</v>
      </c>
      <c r="K14" s="20">
        <f>K15</f>
        <v>1</v>
      </c>
      <c r="L14" s="21">
        <f>L15</f>
        <v>0.2</v>
      </c>
      <c r="M14" s="22">
        <f t="shared" si="2"/>
        <v>20</v>
      </c>
      <c r="N14" s="7">
        <f t="shared" si="0"/>
        <v>20</v>
      </c>
    </row>
    <row r="15" spans="1:14" ht="22.5">
      <c r="A15" s="17" t="s">
        <v>6</v>
      </c>
      <c r="B15" s="17" t="s">
        <v>7</v>
      </c>
      <c r="C15" s="17" t="s">
        <v>20</v>
      </c>
      <c r="D15" s="17" t="s">
        <v>11</v>
      </c>
      <c r="E15" s="17" t="s">
        <v>23</v>
      </c>
      <c r="F15" s="17" t="s">
        <v>24</v>
      </c>
      <c r="G15" s="17" t="s">
        <v>9</v>
      </c>
      <c r="H15" s="17" t="s">
        <v>14</v>
      </c>
      <c r="I15" s="25" t="s">
        <v>25</v>
      </c>
      <c r="J15" s="26">
        <v>1</v>
      </c>
      <c r="K15" s="20">
        <v>1</v>
      </c>
      <c r="L15" s="27">
        <v>0.2</v>
      </c>
      <c r="M15" s="22">
        <f t="shared" si="2"/>
        <v>20</v>
      </c>
      <c r="N15" s="7">
        <f t="shared" si="0"/>
        <v>20</v>
      </c>
    </row>
    <row r="16" spans="1:14" ht="12.75">
      <c r="A16" s="17" t="s">
        <v>6</v>
      </c>
      <c r="B16" s="17" t="s">
        <v>7</v>
      </c>
      <c r="C16" s="17" t="s">
        <v>20</v>
      </c>
      <c r="D16" s="17" t="s">
        <v>20</v>
      </c>
      <c r="E16" s="17" t="s">
        <v>6</v>
      </c>
      <c r="F16" s="17" t="s">
        <v>8</v>
      </c>
      <c r="G16" s="17" t="s">
        <v>9</v>
      </c>
      <c r="H16" s="17" t="s">
        <v>14</v>
      </c>
      <c r="I16" s="28" t="s">
        <v>26</v>
      </c>
      <c r="J16" s="28"/>
      <c r="K16" s="20">
        <f>K17</f>
        <v>0</v>
      </c>
      <c r="L16" s="20">
        <f>L17</f>
        <v>0</v>
      </c>
      <c r="M16" s="22" t="e">
        <f t="shared" si="2"/>
        <v>#DIV/0!</v>
      </c>
      <c r="N16" s="7" t="e">
        <f t="shared" si="0"/>
        <v>#DIV/0!</v>
      </c>
    </row>
    <row r="17" spans="1:14" ht="33.75">
      <c r="A17" s="17" t="s">
        <v>6</v>
      </c>
      <c r="B17" s="17" t="s">
        <v>7</v>
      </c>
      <c r="C17" s="17" t="s">
        <v>20</v>
      </c>
      <c r="D17" s="17" t="s">
        <v>20</v>
      </c>
      <c r="E17" s="17" t="s">
        <v>27</v>
      </c>
      <c r="F17" s="17" t="s">
        <v>8</v>
      </c>
      <c r="G17" s="17" t="s">
        <v>9</v>
      </c>
      <c r="H17" s="17" t="s">
        <v>14</v>
      </c>
      <c r="I17" s="25" t="s">
        <v>28</v>
      </c>
      <c r="J17" s="25">
        <v>0</v>
      </c>
      <c r="K17" s="20">
        <f>K18</f>
        <v>0</v>
      </c>
      <c r="L17" s="20">
        <f>L18</f>
        <v>0</v>
      </c>
      <c r="M17" s="22" t="e">
        <f t="shared" si="2"/>
        <v>#DIV/0!</v>
      </c>
      <c r="N17" s="7" t="e">
        <f t="shared" si="0"/>
        <v>#DIV/0!</v>
      </c>
    </row>
    <row r="18" spans="1:14" ht="45">
      <c r="A18" s="17" t="s">
        <v>6</v>
      </c>
      <c r="B18" s="17" t="s">
        <v>7</v>
      </c>
      <c r="C18" s="17" t="s">
        <v>20</v>
      </c>
      <c r="D18" s="17" t="s">
        <v>20</v>
      </c>
      <c r="E18" s="17" t="s">
        <v>29</v>
      </c>
      <c r="F18" s="17" t="s">
        <v>24</v>
      </c>
      <c r="G18" s="17" t="s">
        <v>9</v>
      </c>
      <c r="H18" s="17" t="s">
        <v>14</v>
      </c>
      <c r="I18" s="25" t="s">
        <v>30</v>
      </c>
      <c r="J18" s="25">
        <v>0</v>
      </c>
      <c r="K18" s="20">
        <v>0</v>
      </c>
      <c r="L18" s="29"/>
      <c r="M18" s="22" t="e">
        <f t="shared" si="2"/>
        <v>#DIV/0!</v>
      </c>
      <c r="N18" s="7" t="e">
        <f t="shared" si="0"/>
        <v>#DIV/0!</v>
      </c>
    </row>
    <row r="19" spans="1:14" ht="22.5">
      <c r="A19" s="17" t="s">
        <v>78</v>
      </c>
      <c r="B19" s="17" t="s">
        <v>7</v>
      </c>
      <c r="C19" s="17" t="s">
        <v>79</v>
      </c>
      <c r="D19" s="17" t="s">
        <v>24</v>
      </c>
      <c r="E19" s="17" t="s">
        <v>80</v>
      </c>
      <c r="F19" s="17" t="s">
        <v>11</v>
      </c>
      <c r="G19" s="17" t="s">
        <v>81</v>
      </c>
      <c r="H19" s="17" t="s">
        <v>82</v>
      </c>
      <c r="I19" s="25" t="s">
        <v>83</v>
      </c>
      <c r="J19" s="25">
        <v>0</v>
      </c>
      <c r="K19" s="20">
        <v>0</v>
      </c>
      <c r="L19" s="29">
        <v>2.2</v>
      </c>
      <c r="M19" s="22"/>
      <c r="N19" s="7"/>
    </row>
    <row r="20" spans="1:14" ht="22.5">
      <c r="A20" s="17" t="s">
        <v>31</v>
      </c>
      <c r="B20" s="17" t="s">
        <v>7</v>
      </c>
      <c r="C20" s="17" t="s">
        <v>32</v>
      </c>
      <c r="D20" s="17" t="s">
        <v>11</v>
      </c>
      <c r="E20" s="17" t="s">
        <v>33</v>
      </c>
      <c r="F20" s="17" t="s">
        <v>24</v>
      </c>
      <c r="G20" s="17" t="s">
        <v>9</v>
      </c>
      <c r="H20" s="17" t="s">
        <v>34</v>
      </c>
      <c r="I20" s="25" t="s">
        <v>35</v>
      </c>
      <c r="J20" s="25">
        <v>0</v>
      </c>
      <c r="K20" s="20">
        <v>0</v>
      </c>
      <c r="L20" s="29">
        <v>0</v>
      </c>
      <c r="M20" s="22" t="e">
        <f t="shared" si="2"/>
        <v>#DIV/0!</v>
      </c>
      <c r="N20" s="7" t="e">
        <f t="shared" si="0"/>
        <v>#DIV/0!</v>
      </c>
    </row>
    <row r="21" spans="1:14" ht="12.75">
      <c r="A21" s="17" t="s">
        <v>6</v>
      </c>
      <c r="B21" s="17" t="s">
        <v>36</v>
      </c>
      <c r="C21" s="17" t="s">
        <v>8</v>
      </c>
      <c r="D21" s="17" t="s">
        <v>8</v>
      </c>
      <c r="E21" s="17" t="s">
        <v>6</v>
      </c>
      <c r="F21" s="17" t="s">
        <v>8</v>
      </c>
      <c r="G21" s="17" t="s">
        <v>9</v>
      </c>
      <c r="H21" s="17" t="s">
        <v>6</v>
      </c>
      <c r="I21" s="30" t="s">
        <v>37</v>
      </c>
      <c r="J21" s="31">
        <f>J22</f>
        <v>649</v>
      </c>
      <c r="K21" s="32">
        <f>K22</f>
        <v>486.5</v>
      </c>
      <c r="L21" s="33">
        <f>L22</f>
        <v>405.7</v>
      </c>
      <c r="M21" s="34">
        <f t="shared" si="2"/>
        <v>83.39157245632065</v>
      </c>
      <c r="N21" s="7">
        <f t="shared" si="0"/>
        <v>62.511556240369806</v>
      </c>
    </row>
    <row r="22" spans="1:14" ht="38.25" customHeight="1">
      <c r="A22" s="17" t="s">
        <v>6</v>
      </c>
      <c r="B22" s="17" t="s">
        <v>36</v>
      </c>
      <c r="C22" s="17" t="s">
        <v>13</v>
      </c>
      <c r="D22" s="17" t="s">
        <v>8</v>
      </c>
      <c r="E22" s="17" t="s">
        <v>6</v>
      </c>
      <c r="F22" s="17" t="s">
        <v>8</v>
      </c>
      <c r="G22" s="17" t="s">
        <v>9</v>
      </c>
      <c r="H22" s="17" t="s">
        <v>6</v>
      </c>
      <c r="I22" s="25" t="s">
        <v>38</v>
      </c>
      <c r="J22" s="26">
        <f>J23+J25</f>
        <v>649</v>
      </c>
      <c r="K22" s="35">
        <f>K23+K25</f>
        <v>486.5</v>
      </c>
      <c r="L22" s="35">
        <f>L23+L25</f>
        <v>405.7</v>
      </c>
      <c r="M22" s="22">
        <f t="shared" si="2"/>
        <v>83.39157245632065</v>
      </c>
      <c r="N22" s="7">
        <f t="shared" si="0"/>
        <v>62.511556240369806</v>
      </c>
    </row>
    <row r="23" spans="1:14" ht="38.25" customHeight="1">
      <c r="A23" s="17" t="s">
        <v>6</v>
      </c>
      <c r="B23" s="17" t="s">
        <v>36</v>
      </c>
      <c r="C23" s="17" t="s">
        <v>13</v>
      </c>
      <c r="D23" s="17" t="s">
        <v>11</v>
      </c>
      <c r="E23" s="17" t="s">
        <v>6</v>
      </c>
      <c r="F23" s="17" t="s">
        <v>8</v>
      </c>
      <c r="G23" s="17" t="s">
        <v>9</v>
      </c>
      <c r="H23" s="17" t="s">
        <v>39</v>
      </c>
      <c r="I23" s="25" t="s">
        <v>40</v>
      </c>
      <c r="J23" s="26">
        <f>J24</f>
        <v>608</v>
      </c>
      <c r="K23" s="35">
        <f>K24</f>
        <v>455.9</v>
      </c>
      <c r="L23" s="35">
        <f>L24</f>
        <v>374.9</v>
      </c>
      <c r="M23" s="22">
        <f t="shared" si="2"/>
        <v>82.23294582145208</v>
      </c>
      <c r="N23" s="7">
        <f t="shared" si="0"/>
        <v>61.66118421052631</v>
      </c>
    </row>
    <row r="24" spans="1:14" ht="27.75" customHeight="1">
      <c r="A24" s="17" t="s">
        <v>6</v>
      </c>
      <c r="B24" s="17" t="s">
        <v>36</v>
      </c>
      <c r="C24" s="17" t="s">
        <v>13</v>
      </c>
      <c r="D24" s="17" t="s">
        <v>11</v>
      </c>
      <c r="E24" s="17" t="s">
        <v>41</v>
      </c>
      <c r="F24" s="17" t="s">
        <v>24</v>
      </c>
      <c r="G24" s="17" t="s">
        <v>9</v>
      </c>
      <c r="H24" s="17" t="s">
        <v>39</v>
      </c>
      <c r="I24" s="25" t="s">
        <v>42</v>
      </c>
      <c r="J24" s="26">
        <v>608</v>
      </c>
      <c r="K24" s="35">
        <v>455.9</v>
      </c>
      <c r="L24" s="36">
        <v>374.9</v>
      </c>
      <c r="M24" s="22">
        <f t="shared" si="2"/>
        <v>82.23294582145208</v>
      </c>
      <c r="N24" s="7">
        <f t="shared" si="0"/>
        <v>61.66118421052631</v>
      </c>
    </row>
    <row r="25" spans="1:14" ht="27.75" customHeight="1">
      <c r="A25" s="17" t="s">
        <v>6</v>
      </c>
      <c r="B25" s="17" t="s">
        <v>36</v>
      </c>
      <c r="C25" s="17" t="s">
        <v>13</v>
      </c>
      <c r="D25" s="17" t="s">
        <v>75</v>
      </c>
      <c r="E25" s="17" t="s">
        <v>6</v>
      </c>
      <c r="F25" s="17" t="s">
        <v>8</v>
      </c>
      <c r="G25" s="17" t="s">
        <v>9</v>
      </c>
      <c r="H25" s="17" t="s">
        <v>39</v>
      </c>
      <c r="I25" s="25" t="s">
        <v>43</v>
      </c>
      <c r="J25" s="26">
        <f>J26+J27</f>
        <v>41</v>
      </c>
      <c r="K25" s="35">
        <v>30.6</v>
      </c>
      <c r="L25" s="35">
        <v>30.8</v>
      </c>
      <c r="M25" s="22">
        <f t="shared" si="2"/>
        <v>100.65359477124183</v>
      </c>
      <c r="N25" s="7">
        <f t="shared" si="0"/>
        <v>75.1219512195122</v>
      </c>
    </row>
    <row r="26" spans="1:14" ht="34.5" customHeight="1">
      <c r="A26" s="17" t="s">
        <v>6</v>
      </c>
      <c r="B26" s="17" t="s">
        <v>36</v>
      </c>
      <c r="C26" s="17" t="s">
        <v>13</v>
      </c>
      <c r="D26" s="17" t="s">
        <v>13</v>
      </c>
      <c r="E26" s="17" t="s">
        <v>44</v>
      </c>
      <c r="F26" s="17" t="s">
        <v>24</v>
      </c>
      <c r="G26" s="17" t="s">
        <v>9</v>
      </c>
      <c r="H26" s="17" t="s">
        <v>39</v>
      </c>
      <c r="I26" s="25" t="s">
        <v>45</v>
      </c>
      <c r="J26" s="26">
        <v>0</v>
      </c>
      <c r="K26" s="35">
        <v>0</v>
      </c>
      <c r="L26" s="36">
        <v>0</v>
      </c>
      <c r="M26" s="22" t="e">
        <f t="shared" si="2"/>
        <v>#DIV/0!</v>
      </c>
      <c r="N26" s="7" t="e">
        <f t="shared" si="0"/>
        <v>#DIV/0!</v>
      </c>
    </row>
    <row r="27" spans="1:14" ht="31.5" customHeight="1">
      <c r="A27" s="17" t="s">
        <v>6</v>
      </c>
      <c r="B27" s="17" t="s">
        <v>36</v>
      </c>
      <c r="C27" s="17" t="s">
        <v>13</v>
      </c>
      <c r="D27" s="17" t="s">
        <v>75</v>
      </c>
      <c r="E27" s="17" t="s">
        <v>76</v>
      </c>
      <c r="F27" s="17" t="s">
        <v>24</v>
      </c>
      <c r="G27" s="17" t="s">
        <v>9</v>
      </c>
      <c r="H27" s="17" t="s">
        <v>39</v>
      </c>
      <c r="I27" s="25" t="s">
        <v>46</v>
      </c>
      <c r="J27" s="25">
        <v>41</v>
      </c>
      <c r="K27" s="35">
        <v>20.4</v>
      </c>
      <c r="L27" s="36">
        <v>20.5</v>
      </c>
      <c r="M27" s="22">
        <f t="shared" si="2"/>
        <v>100.49019607843137</v>
      </c>
      <c r="N27" s="7">
        <f t="shared" si="0"/>
        <v>50</v>
      </c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30" t="s">
        <v>47</v>
      </c>
      <c r="J28" s="31">
        <f>J21+J8</f>
        <v>653</v>
      </c>
      <c r="K28" s="32">
        <f>K21+K8</f>
        <v>489.5</v>
      </c>
      <c r="L28" s="33">
        <f>L21+L8</f>
        <v>411.4</v>
      </c>
      <c r="M28" s="34">
        <f t="shared" si="2"/>
        <v>84.04494382022472</v>
      </c>
      <c r="N28" s="7">
        <f t="shared" si="0"/>
        <v>63.00153139356814</v>
      </c>
    </row>
    <row r="29" spans="1:14" ht="12.75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9"/>
      <c r="L29" s="40"/>
      <c r="M29" s="41"/>
      <c r="N29" s="7"/>
    </row>
    <row r="30" spans="1:14" ht="15.75">
      <c r="A30" s="61"/>
      <c r="B30" s="62"/>
      <c r="C30" s="62"/>
      <c r="D30" s="62"/>
      <c r="E30" s="62"/>
      <c r="F30" s="62"/>
      <c r="G30" s="62"/>
      <c r="H30" s="63"/>
      <c r="I30" s="42" t="s">
        <v>48</v>
      </c>
      <c r="J30" s="42"/>
      <c r="K30" s="42"/>
      <c r="L30" s="42"/>
      <c r="M30" s="43"/>
      <c r="N30" s="7"/>
    </row>
    <row r="31" spans="1:14" ht="15.75">
      <c r="A31" s="61" t="s">
        <v>49</v>
      </c>
      <c r="B31" s="62"/>
      <c r="C31" s="62"/>
      <c r="D31" s="62"/>
      <c r="E31" s="62"/>
      <c r="F31" s="62"/>
      <c r="G31" s="62"/>
      <c r="H31" s="63"/>
      <c r="I31" s="42" t="s">
        <v>50</v>
      </c>
      <c r="J31" s="42">
        <v>482</v>
      </c>
      <c r="K31" s="42">
        <v>385.9</v>
      </c>
      <c r="L31" s="42">
        <v>335.9</v>
      </c>
      <c r="M31" s="6">
        <f>L31/K31*100</f>
        <v>87.04327545996372</v>
      </c>
      <c r="N31" s="7">
        <f>L31/J31*100</f>
        <v>69.68879668049792</v>
      </c>
    </row>
    <row r="32" spans="1:14" ht="15.75">
      <c r="A32" s="61" t="s">
        <v>51</v>
      </c>
      <c r="B32" s="62"/>
      <c r="C32" s="62"/>
      <c r="D32" s="62"/>
      <c r="E32" s="62"/>
      <c r="F32" s="62"/>
      <c r="G32" s="62"/>
      <c r="H32" s="63"/>
      <c r="I32" s="44" t="s">
        <v>52</v>
      </c>
      <c r="J32" s="44">
        <v>482</v>
      </c>
      <c r="K32" s="44">
        <v>385.9</v>
      </c>
      <c r="L32" s="44">
        <v>335.9</v>
      </c>
      <c r="M32" s="6">
        <f>L32/K32*100</f>
        <v>87.04327545996372</v>
      </c>
      <c r="N32" s="7">
        <f>L32/J32*100</f>
        <v>69.68879668049792</v>
      </c>
    </row>
    <row r="33" spans="1:14" ht="15.75">
      <c r="A33" s="61" t="s">
        <v>53</v>
      </c>
      <c r="B33" s="62"/>
      <c r="C33" s="62"/>
      <c r="D33" s="62"/>
      <c r="E33" s="62"/>
      <c r="F33" s="62"/>
      <c r="G33" s="62"/>
      <c r="H33" s="63"/>
      <c r="I33" s="45" t="s">
        <v>54</v>
      </c>
      <c r="J33" s="45">
        <v>41</v>
      </c>
      <c r="K33" s="45">
        <v>34.1</v>
      </c>
      <c r="L33" s="45">
        <v>33.6</v>
      </c>
      <c r="M33" s="6">
        <f>L33/K33*100</f>
        <v>98.53372434017595</v>
      </c>
      <c r="N33" s="7">
        <f>L33/J33*100</f>
        <v>81.95121951219512</v>
      </c>
    </row>
    <row r="34" spans="1:14" ht="15.75">
      <c r="A34" s="61" t="s">
        <v>55</v>
      </c>
      <c r="B34" s="62"/>
      <c r="C34" s="62"/>
      <c r="D34" s="62"/>
      <c r="E34" s="62"/>
      <c r="F34" s="62"/>
      <c r="G34" s="62"/>
      <c r="H34" s="63"/>
      <c r="I34" s="46" t="s">
        <v>56</v>
      </c>
      <c r="J34" s="47">
        <v>41</v>
      </c>
      <c r="K34" s="44">
        <v>34.1</v>
      </c>
      <c r="L34" s="44">
        <v>33.6</v>
      </c>
      <c r="M34" s="6">
        <f>L34/K34*100</f>
        <v>98.53372434017595</v>
      </c>
      <c r="N34" s="7">
        <f>L34/J34*100</f>
        <v>81.95121951219512</v>
      </c>
    </row>
    <row r="35" spans="1:14" ht="15.75">
      <c r="A35" s="61" t="s">
        <v>57</v>
      </c>
      <c r="B35" s="62"/>
      <c r="C35" s="62"/>
      <c r="D35" s="62"/>
      <c r="E35" s="62"/>
      <c r="F35" s="62"/>
      <c r="G35" s="62"/>
      <c r="H35" s="63"/>
      <c r="I35" s="42" t="s">
        <v>58</v>
      </c>
      <c r="J35" s="42">
        <v>130</v>
      </c>
      <c r="K35" s="42">
        <v>98</v>
      </c>
      <c r="L35" s="42">
        <v>32.8</v>
      </c>
      <c r="M35" s="6">
        <f>L35/K35*100</f>
        <v>33.469387755102034</v>
      </c>
      <c r="N35" s="7">
        <f>L35/J35*100</f>
        <v>25.23076923076923</v>
      </c>
    </row>
    <row r="36" spans="1:14" ht="15.75">
      <c r="A36" s="61" t="s">
        <v>59</v>
      </c>
      <c r="B36" s="62"/>
      <c r="C36" s="62"/>
      <c r="D36" s="62"/>
      <c r="E36" s="62"/>
      <c r="F36" s="62"/>
      <c r="G36" s="62"/>
      <c r="H36" s="63"/>
      <c r="I36" s="44" t="s">
        <v>60</v>
      </c>
      <c r="J36" s="44"/>
      <c r="K36" s="44"/>
      <c r="L36" s="44"/>
      <c r="M36" s="48"/>
      <c r="N36" s="7"/>
    </row>
    <row r="37" spans="1:14" ht="15.75">
      <c r="A37" s="57" t="s">
        <v>74</v>
      </c>
      <c r="B37" s="58"/>
      <c r="C37" s="58"/>
      <c r="D37" s="58"/>
      <c r="E37" s="58"/>
      <c r="F37" s="58"/>
      <c r="G37" s="58"/>
      <c r="H37" s="59"/>
      <c r="I37" s="44" t="s">
        <v>73</v>
      </c>
      <c r="J37" s="44">
        <v>130</v>
      </c>
      <c r="K37" s="44">
        <v>98</v>
      </c>
      <c r="L37" s="44">
        <v>32.8</v>
      </c>
      <c r="M37" s="6">
        <f>L37/K37*100</f>
        <v>33.469387755102034</v>
      </c>
      <c r="N37" s="7">
        <f>L37/J37*100</f>
        <v>25.23076923076923</v>
      </c>
    </row>
    <row r="38" spans="1:14" ht="15.75">
      <c r="A38" s="57" t="s">
        <v>61</v>
      </c>
      <c r="B38" s="58"/>
      <c r="C38" s="58"/>
      <c r="D38" s="58"/>
      <c r="E38" s="58"/>
      <c r="F38" s="58"/>
      <c r="G38" s="58"/>
      <c r="H38" s="59"/>
      <c r="I38" s="42" t="s">
        <v>62</v>
      </c>
      <c r="J38" s="42"/>
      <c r="K38" s="45"/>
      <c r="L38" s="45"/>
      <c r="M38" s="49"/>
      <c r="N38" s="7" t="e">
        <f>L38/J38*100</f>
        <v>#DIV/0!</v>
      </c>
    </row>
    <row r="39" spans="1:14" ht="15.75">
      <c r="A39" s="57" t="s">
        <v>63</v>
      </c>
      <c r="B39" s="58"/>
      <c r="C39" s="58"/>
      <c r="D39" s="58"/>
      <c r="E39" s="58"/>
      <c r="F39" s="58"/>
      <c r="G39" s="58"/>
      <c r="H39" s="59"/>
      <c r="I39" s="44" t="s">
        <v>64</v>
      </c>
      <c r="J39" s="44"/>
      <c r="K39" s="50"/>
      <c r="L39" s="50"/>
      <c r="M39" s="48"/>
      <c r="N39" s="7"/>
    </row>
    <row r="40" spans="1:14" ht="15.75">
      <c r="A40" s="57" t="s">
        <v>65</v>
      </c>
      <c r="B40" s="58"/>
      <c r="C40" s="58"/>
      <c r="D40" s="58"/>
      <c r="E40" s="58"/>
      <c r="F40" s="58"/>
      <c r="G40" s="58"/>
      <c r="H40" s="59"/>
      <c r="I40" s="45" t="s">
        <v>66</v>
      </c>
      <c r="J40" s="45">
        <v>0</v>
      </c>
      <c r="K40" s="45">
        <v>0</v>
      </c>
      <c r="L40" s="45">
        <v>0</v>
      </c>
      <c r="M40" s="49">
        <v>0</v>
      </c>
      <c r="N40" s="7" t="e">
        <f>L40/J40*100</f>
        <v>#DIV/0!</v>
      </c>
    </row>
    <row r="41" spans="1:14" ht="15.75">
      <c r="A41" s="57" t="s">
        <v>67</v>
      </c>
      <c r="B41" s="58"/>
      <c r="C41" s="58"/>
      <c r="D41" s="58"/>
      <c r="E41" s="58"/>
      <c r="F41" s="58"/>
      <c r="G41" s="58"/>
      <c r="H41" s="59"/>
      <c r="I41" s="42" t="s">
        <v>68</v>
      </c>
      <c r="J41" s="42">
        <v>653</v>
      </c>
      <c r="K41" s="42">
        <v>518</v>
      </c>
      <c r="L41" s="42">
        <v>402.3</v>
      </c>
      <c r="M41" s="6">
        <f>L41/K41*100</f>
        <v>77.66409266409266</v>
      </c>
      <c r="N41" s="7">
        <f>L41/J41*100</f>
        <v>61.60796324655436</v>
      </c>
    </row>
    <row r="42" spans="1:14" ht="15.75">
      <c r="A42" s="60" t="s">
        <v>69</v>
      </c>
      <c r="B42" s="60"/>
      <c r="C42" s="60"/>
      <c r="D42" s="60"/>
      <c r="E42" s="60"/>
      <c r="F42" s="60"/>
      <c r="G42" s="60"/>
      <c r="H42" s="60"/>
      <c r="I42" s="51" t="s">
        <v>70</v>
      </c>
      <c r="J42" s="29"/>
      <c r="K42" s="29">
        <v>-28.5</v>
      </c>
      <c r="L42" s="29">
        <v>9.1</v>
      </c>
      <c r="M42" s="52"/>
      <c r="N42" s="29"/>
    </row>
    <row r="45" spans="4:10" ht="12.75">
      <c r="D45" s="1" t="s">
        <v>71</v>
      </c>
      <c r="J45" s="1" t="s">
        <v>72</v>
      </c>
    </row>
  </sheetData>
  <sheetProtection/>
  <mergeCells count="23">
    <mergeCell ref="A35:H35"/>
    <mergeCell ref="A36:H36"/>
    <mergeCell ref="A41:H41"/>
    <mergeCell ref="A42:H42"/>
    <mergeCell ref="A37:H37"/>
    <mergeCell ref="A38:H38"/>
    <mergeCell ref="A39:H39"/>
    <mergeCell ref="A40:H40"/>
    <mergeCell ref="N6:N7"/>
    <mergeCell ref="A30:H30"/>
    <mergeCell ref="A31:H31"/>
    <mergeCell ref="A32:H32"/>
    <mergeCell ref="A33:H33"/>
    <mergeCell ref="A34:H34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2010-07-15T12:43:16Z</cp:lastPrinted>
  <dcterms:created xsi:type="dcterms:W3CDTF">2007-05-10T13:45:13Z</dcterms:created>
  <dcterms:modified xsi:type="dcterms:W3CDTF">2010-07-27T04:40:34Z</dcterms:modified>
  <cp:category/>
  <cp:version/>
  <cp:contentType/>
  <cp:contentStatus/>
</cp:coreProperties>
</file>