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<sst xmlns="http://schemas.openxmlformats.org/spreadsheetml/2006/main" count="52" uniqueCount="51">
  <si>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</si>
  <si>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</si>
  <si>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</si>
  <si>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</si>
  <si>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</si>
  <si>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</si>
  <si>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</si>
  <si>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</si>
  <si>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</si>
  <si>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</si>
  <si>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</si>
  <si>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</si>
  <si>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</si>
  <si>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</si>
  <si>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</si>
  <si>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</si>
  <si>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</si>
  <si>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</si>
  <si>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</si>
  <si>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</si>
  <si>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</si>
  <si>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</si>
  <si>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</si>
  <si>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</si>
  <si>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</si>
  <si>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</si>
  <si>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</si>
  <si>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</si>
  <si>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</si>
  <si>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</si>
  <si>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</si>
  <si>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</si>
  <si>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</si>
  <si>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</si>
  <si>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</si>
  <si>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</si>
  <si>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</si>
  <si>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оказания платных услуг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</si>
  <si>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</si>
  <si>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</si>
  <si>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</si>
  <si>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</si>
  <si>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</si>
  <si>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</si>
  <si>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</si>
  <si>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</si>
  <si>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по состоянию на 01 марта 2020 года</t>
  </si>
  <si>
    <t>факт на 01.03.2020 г.</t>
  </si>
  <si>
    <t>Исп. Железнякова И.С. Ефремова И.М.</t>
  </si>
  <si>
    <t>Доходы от продажи земельных участков, гос. собственность на которые не разграничена</t>
  </si>
  <si>
    <t>% исп.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</si>
</sst>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7" zoomScaleNormal="87" zoomScalePageLayoutView="0" workbookViewId="0" topLeftCell="A10">
      <selection activeCell="B26" sqref="B26:C26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2"/>
      <c r="B1" s="33"/>
      <c r="C1" s="33"/>
    </row>
    <row r="2" spans="1:4" ht="25.5" customHeight="1">
      <c r="A2" s="29" t="s">
        <v>45</v>
      </c>
      <c r="B2" s="29"/>
      <c r="C2" s="29"/>
      <c r="D2" s="29"/>
    </row>
    <row r="3" spans="1:4" ht="21" customHeight="1">
      <c r="A3" s="29" t="s">
        <v>46</v>
      </c>
      <c r="B3" s="29"/>
      <c r="C3" s="29"/>
      <c r="D3" s="29"/>
    </row>
    <row r="4" spans="1:3" ht="27" customHeight="1">
      <c r="A4" s="2"/>
      <c r="B4" s="34"/>
      <c r="C4" s="34"/>
    </row>
    <row r="5" spans="1:4" ht="27.75" customHeight="1">
      <c r="A5" s="30" t="s">
        <v>22</v>
      </c>
      <c r="B5" s="35" t="s">
        <v>44</v>
      </c>
      <c r="C5" s="35" t="s">
        <v>47</v>
      </c>
      <c r="D5" s="30" t="s">
        <v>50</v>
      </c>
    </row>
    <row r="6" spans="1:4" ht="20.25" customHeight="1">
      <c r="A6" s="31"/>
      <c r="B6" s="36"/>
      <c r="C6" s="37"/>
      <c r="D6" s="31"/>
    </row>
    <row r="7" spans="1:4" ht="30" customHeight="1">
      <c r="A7" s="25" t="s">
        <v>38</v>
      </c>
      <c r="B7" s="38">
        <f>SUM(B9:B24)</f>
        <v>3999</v>
      </c>
      <c r="C7" s="38">
        <f>SUM(C9:C24)</f>
        <v>672.26472</v>
      </c>
      <c r="D7" s="7">
        <f>C7/B7</f>
        <v>0.16810820705176294</v>
      </c>
    </row>
    <row r="8" spans="1:4" ht="20.25" customHeight="1">
      <c r="A8" s="8" t="s">
        <v>0</v>
      </c>
      <c r="B8" s="39"/>
      <c r="C8" s="39"/>
      <c r="D8" s="7"/>
    </row>
    <row r="9" spans="1:4" ht="21.75" customHeight="1">
      <c r="A9" s="10" t="s">
        <v>1</v>
      </c>
      <c r="B9" s="40">
        <v>618</v>
      </c>
      <c r="C9" s="40">
        <v>108.5115</v>
      </c>
      <c r="D9" s="9">
        <f>C9/B9</f>
        <v>0.17558495145631067</v>
      </c>
    </row>
    <row r="10" spans="1:4" ht="18.75">
      <c r="A10" s="10" t="s">
        <v>2</v>
      </c>
      <c r="B10" s="40"/>
      <c r="C10" s="40"/>
      <c r="D10" s="9"/>
    </row>
    <row r="11" spans="1:4" ht="21" customHeight="1">
      <c r="A11" s="10" t="s">
        <v>3</v>
      </c>
      <c r="B11" s="40">
        <v>500</v>
      </c>
      <c r="C11" s="40">
        <v>16.40394</v>
      </c>
      <c r="D11" s="9">
        <f aca="true" t="shared" si="0" ref="D11:D20">C11/B11</f>
        <v>0.03280788</v>
      </c>
    </row>
    <row r="12" spans="1:4" ht="18.75" customHeight="1">
      <c r="A12" s="10" t="s">
        <v>4</v>
      </c>
      <c r="B12" s="40">
        <v>2746</v>
      </c>
      <c r="C12" s="40">
        <v>487.84328</v>
      </c>
      <c r="D12" s="9">
        <f t="shared" si="0"/>
        <v>0.17765596504005826</v>
      </c>
    </row>
    <row r="13" spans="1:4" ht="18.75">
      <c r="A13" s="10" t="s">
        <v>15</v>
      </c>
      <c r="B13" s="40">
        <v>9</v>
      </c>
      <c r="C13" s="40">
        <v>0.04</v>
      </c>
      <c r="D13" s="9">
        <f t="shared" si="0"/>
        <v>0.0044444444444444444</v>
      </c>
    </row>
    <row r="14" spans="1:4" ht="0.75" customHeight="1" hidden="1">
      <c r="A14" s="19" t="s">
        <v>30</v>
      </c>
      <c r="B14" s="40"/>
      <c r="C14" s="40"/>
      <c r="D14" s="9" t="e">
        <f t="shared" si="0"/>
        <v>#DIV/0!</v>
      </c>
    </row>
    <row r="15" spans="1:4" ht="39.75" customHeight="1" hidden="1">
      <c r="A15" s="10" t="s">
        <v>42</v>
      </c>
      <c r="B15" s="40"/>
      <c r="C15" s="40"/>
      <c r="D15" s="9" t="e">
        <f t="shared" si="0"/>
        <v>#DIV/0!</v>
      </c>
    </row>
    <row r="16" spans="1:4" ht="61.5" customHeight="1" hidden="1">
      <c r="A16" s="18" t="s">
        <v>28</v>
      </c>
      <c r="B16" s="40"/>
      <c r="C16" s="40"/>
      <c r="D16" s="9" t="e">
        <f t="shared" si="0"/>
        <v>#DIV/0!</v>
      </c>
    </row>
    <row r="17" spans="1:4" ht="56.25" customHeight="1">
      <c r="A17" s="18" t="s">
        <v>29</v>
      </c>
      <c r="B17" s="40">
        <v>76</v>
      </c>
      <c r="C17" s="40">
        <v>21.466</v>
      </c>
      <c r="D17" s="9">
        <f t="shared" si="0"/>
        <v>0.28244736842105267</v>
      </c>
    </row>
    <row r="18" spans="1:4" ht="37.5" hidden="1">
      <c r="A18" s="20" t="s">
        <v>41</v>
      </c>
      <c r="B18" s="40"/>
      <c r="C18" s="40"/>
      <c r="D18" s="9" t="e">
        <f t="shared" si="0"/>
        <v>#DIV/0!</v>
      </c>
    </row>
    <row r="19" spans="1:4" ht="93.75" hidden="1">
      <c r="A19" s="10" t="s">
        <v>36</v>
      </c>
      <c r="B19" s="40"/>
      <c r="C19" s="40"/>
      <c r="D19" s="9" t="e">
        <f>C19/B19</f>
        <v>#DIV/0!</v>
      </c>
    </row>
    <row r="20" spans="1:4" ht="18.75" hidden="1">
      <c r="A20" s="20" t="s">
        <v>37</v>
      </c>
      <c r="B20" s="40"/>
      <c r="C20" s="40"/>
      <c r="D20" s="9" t="e">
        <f t="shared" si="0"/>
        <v>#DIV/0!</v>
      </c>
    </row>
    <row r="21" spans="1:4" ht="18.75" hidden="1">
      <c r="A21" s="20" t="s">
        <v>27</v>
      </c>
      <c r="B21" s="40"/>
      <c r="C21" s="40"/>
      <c r="D21" s="9" t="e">
        <f>C21/B21</f>
        <v>#DIV/0!</v>
      </c>
    </row>
    <row r="22" spans="1:4" ht="41.25" customHeight="1" hidden="1">
      <c r="A22" s="21" t="s">
        <v>49</v>
      </c>
      <c r="B22" s="40"/>
      <c r="C22" s="40"/>
      <c r="D22" s="9" t="e">
        <f>C22/B22</f>
        <v>#DIV/0!</v>
      </c>
    </row>
    <row r="23" spans="1:4" ht="37.5">
      <c r="A23" s="21" t="s">
        <v>31</v>
      </c>
      <c r="B23" s="40">
        <v>50</v>
      </c>
      <c r="C23" s="40"/>
      <c r="D23" s="9">
        <f>C23/B23</f>
        <v>0</v>
      </c>
    </row>
    <row r="24" spans="1:4" ht="18.75">
      <c r="A24" s="11" t="s">
        <v>5</v>
      </c>
      <c r="B24" s="40"/>
      <c r="C24" s="40">
        <v>38</v>
      </c>
      <c r="D24" s="9" t="e">
        <f>C24/B24</f>
        <v>#DIV/0!</v>
      </c>
    </row>
    <row r="25" spans="1:4" ht="24" customHeight="1">
      <c r="A25" s="26" t="s">
        <v>6</v>
      </c>
      <c r="B25" s="41">
        <v>2385.38264</v>
      </c>
      <c r="C25" s="41">
        <v>224.905</v>
      </c>
      <c r="D25" s="7">
        <f>C25/B25</f>
        <v>0.09428466369655479</v>
      </c>
    </row>
    <row r="26" spans="1:4" ht="27.75" customHeight="1">
      <c r="A26" s="27" t="s">
        <v>23</v>
      </c>
      <c r="B26" s="42">
        <f>B7+B25</f>
        <v>6384.38264</v>
      </c>
      <c r="C26" s="42">
        <f>C7+C25</f>
        <v>897.16972</v>
      </c>
      <c r="D26" s="7">
        <f>C26/B26</f>
        <v>0.14052568127401588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2719.5</v>
      </c>
      <c r="C28" s="5">
        <f>C29+C30+C32+C33+C31</f>
        <v>441.77857</v>
      </c>
      <c r="D28" s="9">
        <f aca="true" t="shared" si="1" ref="D28:D50">C28/B28</f>
        <v>0.16244845375988234</v>
      </c>
    </row>
    <row r="29" spans="1:4" ht="18.75">
      <c r="A29" s="13" t="s">
        <v>7</v>
      </c>
      <c r="B29" s="5">
        <v>2021.8</v>
      </c>
      <c r="C29" s="5">
        <v>343.75819</v>
      </c>
      <c r="D29" s="9">
        <f t="shared" si="1"/>
        <v>0.17002581363141755</v>
      </c>
    </row>
    <row r="30" spans="1:4" ht="21.75" customHeight="1">
      <c r="A30" s="13" t="s">
        <v>8</v>
      </c>
      <c r="B30" s="5">
        <v>498</v>
      </c>
      <c r="C30" s="5">
        <v>30.54865</v>
      </c>
      <c r="D30" s="9">
        <f t="shared" si="1"/>
        <v>0.06134267068273092</v>
      </c>
    </row>
    <row r="31" spans="1:4" ht="18.75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>
        <f t="shared" si="1"/>
        <v>0</v>
      </c>
    </row>
    <row r="33" spans="1:4" ht="18.75">
      <c r="A33" s="13" t="s">
        <v>9</v>
      </c>
      <c r="B33" s="5">
        <v>189.7</v>
      </c>
      <c r="C33" s="5">
        <v>67.47173</v>
      </c>
      <c r="D33" s="9">
        <f t="shared" si="1"/>
        <v>0.35567596204533475</v>
      </c>
    </row>
    <row r="34" spans="1:4" ht="17.25" customHeight="1">
      <c r="A34" s="14" t="s">
        <v>10</v>
      </c>
      <c r="B34" s="5">
        <v>97.8</v>
      </c>
      <c r="C34" s="5">
        <v>9.905</v>
      </c>
      <c r="D34" s="9">
        <f t="shared" si="1"/>
        <v>0.10127811860940696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0</v>
      </c>
      <c r="C36" s="5">
        <v>0</v>
      </c>
      <c r="D36" s="9" t="e">
        <f t="shared" si="1"/>
        <v>#DIV/0!</v>
      </c>
    </row>
    <row r="37" spans="1:4" ht="38.25" customHeight="1">
      <c r="A37" s="23" t="s">
        <v>33</v>
      </c>
      <c r="B37" s="5">
        <v>1144.31772</v>
      </c>
      <c r="C37" s="5">
        <v>107.7</v>
      </c>
      <c r="D37" s="9">
        <f t="shared" si="1"/>
        <v>0.09411721772516116</v>
      </c>
    </row>
    <row r="38" spans="1:4" ht="37.5" hidden="1">
      <c r="A38" s="14" t="s">
        <v>19</v>
      </c>
      <c r="B38" s="5">
        <v>0</v>
      </c>
      <c r="C38" s="5"/>
      <c r="D38" s="9" t="e">
        <f t="shared" si="1"/>
        <v>#DIV/0!</v>
      </c>
    </row>
    <row r="39" spans="1:4" ht="18.75" hidden="1">
      <c r="A39" s="14" t="s">
        <v>16</v>
      </c>
      <c r="B39" s="3">
        <f>B40</f>
        <v>1186.36492</v>
      </c>
      <c r="C39" s="5"/>
      <c r="D39" s="9">
        <f t="shared" si="1"/>
        <v>0</v>
      </c>
    </row>
    <row r="40" spans="1:4" ht="37.5">
      <c r="A40" s="15" t="s">
        <v>19</v>
      </c>
      <c r="B40" s="5">
        <v>1186.36492</v>
      </c>
      <c r="C40" s="5">
        <v>0</v>
      </c>
      <c r="D40" s="9">
        <f t="shared" si="1"/>
        <v>0</v>
      </c>
    </row>
    <row r="41" spans="1:4" ht="19.5" customHeight="1">
      <c r="A41" s="13" t="s">
        <v>17</v>
      </c>
      <c r="B41" s="5">
        <v>200</v>
      </c>
      <c r="C41" s="5">
        <v>0</v>
      </c>
      <c r="D41" s="9">
        <f t="shared" si="1"/>
        <v>0</v>
      </c>
    </row>
    <row r="42" spans="1:4" ht="0.75" customHeight="1" hidden="1">
      <c r="A42" s="15" t="s">
        <v>35</v>
      </c>
      <c r="B42" s="3"/>
      <c r="C42" s="5"/>
      <c r="D42" s="9" t="e">
        <f t="shared" si="1"/>
        <v>#DIV/0!</v>
      </c>
    </row>
    <row r="43" spans="1:4" ht="16.5" customHeight="1">
      <c r="A43" s="16" t="s">
        <v>21</v>
      </c>
      <c r="B43" s="5">
        <v>0</v>
      </c>
      <c r="C43" s="5">
        <v>0</v>
      </c>
      <c r="D43" s="9" t="e">
        <f t="shared" si="1"/>
        <v>#DIV/0!</v>
      </c>
    </row>
    <row r="44" spans="1:4" ht="18.75">
      <c r="A44" s="13" t="s">
        <v>12</v>
      </c>
      <c r="B44" s="5">
        <v>1260.1</v>
      </c>
      <c r="C44" s="5">
        <v>383.68234</v>
      </c>
      <c r="D44" s="9">
        <f t="shared" si="1"/>
        <v>0.30448562812475205</v>
      </c>
    </row>
    <row r="45" spans="1:4" ht="18.75" customHeight="1">
      <c r="A45" s="16" t="s">
        <v>13</v>
      </c>
      <c r="B45" s="5">
        <v>1027.569</v>
      </c>
      <c r="C45" s="5">
        <v>272.93734</v>
      </c>
      <c r="D45" s="9">
        <f t="shared" si="1"/>
        <v>0.2656146107949929</v>
      </c>
    </row>
    <row r="46" spans="1:4" ht="37.5" hidden="1">
      <c r="A46" s="15" t="s">
        <v>40</v>
      </c>
      <c r="B46" s="5"/>
      <c r="C46" s="5"/>
      <c r="D46" s="9" t="e">
        <f t="shared" si="1"/>
        <v>#DIV/0!</v>
      </c>
    </row>
    <row r="47" spans="1:4" ht="18.75" hidden="1">
      <c r="A47" s="15" t="s">
        <v>18</v>
      </c>
      <c r="B47" s="5"/>
      <c r="C47" s="5"/>
      <c r="D47" s="9" t="e">
        <f t="shared" si="1"/>
        <v>#DIV/0!</v>
      </c>
    </row>
    <row r="48" spans="1:4" ht="18.75">
      <c r="A48" s="13" t="s">
        <v>20</v>
      </c>
      <c r="B48" s="5">
        <v>68.2</v>
      </c>
      <c r="C48" s="5">
        <v>11.3568</v>
      </c>
      <c r="D48" s="9">
        <f t="shared" si="1"/>
        <v>0.16652199413489735</v>
      </c>
    </row>
    <row r="49" spans="1:4" ht="18.75" hidden="1">
      <c r="A49" s="13" t="s">
        <v>39</v>
      </c>
      <c r="B49" s="5">
        <v>0</v>
      </c>
      <c r="C49" s="5">
        <v>0</v>
      </c>
      <c r="D49" s="9" t="e">
        <f t="shared" si="1"/>
        <v>#DIV/0!</v>
      </c>
    </row>
    <row r="50" spans="1:4" ht="18.75">
      <c r="A50" s="17" t="s">
        <v>14</v>
      </c>
      <c r="B50" s="6">
        <f>B28+B34+B36+B37+B38+B41+B44+B48+B49+B40</f>
        <v>6676.28264</v>
      </c>
      <c r="C50" s="6">
        <f>C28+C34+C36+C37+C38+C41+C44+C48+C49+C40</f>
        <v>954.42271</v>
      </c>
      <c r="D50" s="7">
        <f t="shared" si="1"/>
        <v>0.14295720559847358</v>
      </c>
    </row>
    <row r="51" spans="1:4" ht="18.75">
      <c r="A51" s="4" t="s">
        <v>43</v>
      </c>
      <c r="B51" s="24">
        <f>B26+(-B50)</f>
        <v>-291.90000000000055</v>
      </c>
      <c r="C51" s="24">
        <f>C26+(-C50)</f>
        <v>-57.25299000000007</v>
      </c>
      <c r="D51" s="7"/>
    </row>
    <row r="52" ht="12.75">
      <c r="A52" s="28" t="s">
        <v>48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2020-03-11T10:57:46Z</dcterms:modified>
  <cp:category/>
  <cp:version/>
  <cp:contentType/>
  <cp:contentStatus/>
</cp:coreProperties>
</file>