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<sst xmlns="http://schemas.openxmlformats.org/spreadsheetml/2006/main" count="57" uniqueCount="57">
  <si>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</si>
  <si>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</si>
  <si>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</si>
  <si>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</si>
  <si>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</si>
  <si>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</si>
  <si>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</si>
  <si>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</si>
  <si>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</si>
  <si>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</si>
  <si>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</si>
  <si>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</si>
  <si>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</si>
  <si>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</si>
  <si>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</si>
  <si>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</si>
  <si>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</si>
  <si>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</si>
  <si>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</si>
  <si>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</si>
  <si>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</si>
  <si>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</si>
  <si>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</si>
  <si>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</si>
  <si>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</si>
  <si>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</si>
  <si>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</si>
  <si>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</si>
  <si>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</si>
  <si>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</si>
  <si>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</si>
  <si>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</si>
  <si>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</si>
  <si>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</si>
  <si>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</si>
  <si>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</si>
  <si>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</si>
  <si>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</si>
  <si>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</si>
  <si>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</si>
  <si>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</si>
  <si>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</si>
  <si>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</si>
  <si>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</si>
  <si>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Исполнение бюджета по Исменецкому сельскому поселению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</si>
  <si>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</si>
  <si>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</si>
  <si>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Доходы, получаемые в виде арендной платы за земли, находящиеся в собственности поселений</t>
  </si>
  <si>
    <t>Исп. Волкова Е.Ю. Ефремова И.М.</t>
  </si>
  <si>
    <t>Национальная оборона</t>
  </si>
  <si>
    <t>Предпреждение и ликвидация ЧС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</si>
  <si>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</si>
  <si>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</si>
  <si>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</si>
  <si>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>по состоянию на 01 января 2021 года</t>
  </si>
  <si>
    <t>факт на 01.01.2021 г.</t>
  </si>
  <si>
    <t>план на  2020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</si>
</sst>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0.0000"/>
    <numFmt numFmtId="188" formatCode="0.000"/>
    <numFmt numFmtId="189" formatCode="_-* #,##0.0000_р_._-;\-* #,##0.0000_р_._-;_-* \-???_р_._-;_-@_-"/>
    <numFmt numFmtId="190" formatCode="_-* #,##0.00000_р_._-;\-* #,##0.00000_р_._-;_-* \-???_р_._-;_-@_-"/>
    <numFmt numFmtId="191" formatCode="0.00000"/>
    <numFmt numFmtId="192" formatCode="0.000000"/>
    <numFmt numFmtId="193" formatCode="_-* #,##0.000000_р_._-;\-* #,##0.000000_р_._-;_-* \-???_р_._-;_-@_-"/>
    <numFmt numFmtId="194" formatCode="_-* #,##0.0_р_._-;\-* #,##0.0_р_._-;_-* &quot;-&quot;?_р_._-;_-@_-"/>
    <numFmt numFmtId="195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1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81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82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80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3" fontId="6" fillId="33" borderId="12" xfId="0" applyNumberFormat="1" applyFont="1" applyFill="1" applyBorder="1" applyAlignment="1">
      <alignment horizontal="right" vertical="center" wrapText="1"/>
    </xf>
    <xf numFmtId="183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vertical="center" wrapText="1"/>
    </xf>
    <xf numFmtId="183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="78" zoomScaleNormal="78" zoomScalePageLayoutView="0" workbookViewId="0" topLeftCell="A1">
      <selection activeCell="B55" sqref="B55:C55"/>
    </sheetView>
  </sheetViews>
  <sheetFormatPr defaultColWidth="9.00390625" defaultRowHeight="12.75"/>
  <cols>
    <col min="1" max="1" width="60.875" style="1" customWidth="1"/>
    <col min="2" max="2" width="17.125" style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9"/>
      <c r="B1" s="39"/>
      <c r="C1" s="39"/>
    </row>
    <row r="2" spans="1:4" ht="24.75" customHeight="1">
      <c r="A2" s="40" t="s">
        <v>44</v>
      </c>
      <c r="B2" s="40"/>
      <c r="C2" s="40"/>
      <c r="D2" s="40"/>
    </row>
    <row r="3" spans="1:4" ht="21" customHeight="1">
      <c r="A3" s="40" t="s">
        <v>54</v>
      </c>
      <c r="B3" s="40"/>
      <c r="C3" s="40"/>
      <c r="D3" s="40"/>
    </row>
    <row r="4" spans="1:3" ht="27" customHeight="1">
      <c r="A4" s="2"/>
      <c r="B4" s="41"/>
      <c r="C4" s="41"/>
    </row>
    <row r="5" spans="1:4" ht="27.75" customHeight="1">
      <c r="A5" s="42" t="s">
        <v>0</v>
      </c>
      <c r="B5" s="42" t="s">
        <v>56</v>
      </c>
      <c r="C5" s="42" t="s">
        <v>55</v>
      </c>
      <c r="D5" s="42" t="s">
        <v>1</v>
      </c>
    </row>
    <row r="6" spans="1:4" ht="25.5" customHeight="1">
      <c r="A6" s="42"/>
      <c r="B6" s="42"/>
      <c r="C6" s="42"/>
      <c r="D6" s="42"/>
    </row>
    <row r="7" spans="1:4" ht="24.75" customHeight="1">
      <c r="A7" s="34" t="s">
        <v>2</v>
      </c>
      <c r="B7" s="3">
        <f>SUM(B9:B25)</f>
        <v>584</v>
      </c>
      <c r="C7" s="3">
        <f>SUM(C9:C25)</f>
        <v>690.6605300000001</v>
      </c>
      <c r="D7" s="4">
        <f>C7/B7</f>
        <v>1.1826378938356166</v>
      </c>
    </row>
    <row r="8" spans="1:4" ht="17.25" customHeight="1">
      <c r="A8" s="5" t="s">
        <v>3</v>
      </c>
      <c r="B8" s="6"/>
      <c r="C8" s="7"/>
      <c r="D8" s="4"/>
    </row>
    <row r="9" spans="1:4" ht="22.5" customHeight="1">
      <c r="A9" s="8" t="s">
        <v>4</v>
      </c>
      <c r="B9" s="9">
        <v>80</v>
      </c>
      <c r="C9" s="10">
        <v>86.30875</v>
      </c>
      <c r="D9" s="11">
        <f>C9/B9</f>
        <v>1.078859375</v>
      </c>
    </row>
    <row r="10" spans="1:4" ht="26.25" customHeight="1" hidden="1">
      <c r="A10" s="8" t="s">
        <v>5</v>
      </c>
      <c r="B10" s="10"/>
      <c r="C10" s="10"/>
      <c r="D10" s="11"/>
    </row>
    <row r="11" spans="1:4" ht="24" customHeight="1">
      <c r="A11" s="8" t="s">
        <v>6</v>
      </c>
      <c r="B11" s="9">
        <v>241</v>
      </c>
      <c r="C11" s="10">
        <v>335.23762</v>
      </c>
      <c r="D11" s="11">
        <f aca="true" t="shared" si="0" ref="D11:D19">C11/B11</f>
        <v>1.391027468879668</v>
      </c>
    </row>
    <row r="12" spans="1:4" ht="18.75" customHeight="1">
      <c r="A12" s="8" t="s">
        <v>7</v>
      </c>
      <c r="B12" s="9">
        <v>261.5</v>
      </c>
      <c r="C12" s="10">
        <v>266.97818</v>
      </c>
      <c r="D12" s="11">
        <f t="shared" si="0"/>
        <v>1.0209490630975144</v>
      </c>
    </row>
    <row r="13" spans="1:4" ht="21.75" customHeight="1">
      <c r="A13" s="8" t="s">
        <v>8</v>
      </c>
      <c r="B13" s="9">
        <v>1.5</v>
      </c>
      <c r="C13" s="10">
        <v>2</v>
      </c>
      <c r="D13" s="11">
        <f t="shared" si="0"/>
        <v>1.3333333333333333</v>
      </c>
    </row>
    <row r="14" spans="1:4" ht="37.5" hidden="1">
      <c r="A14" s="8" t="s">
        <v>9</v>
      </c>
      <c r="B14" s="12"/>
      <c r="C14" s="10"/>
      <c r="D14" s="11" t="e">
        <f t="shared" si="0"/>
        <v>#DIV/0!</v>
      </c>
    </row>
    <row r="15" spans="1:4" ht="93.75" hidden="1">
      <c r="A15" s="8" t="s">
        <v>43</v>
      </c>
      <c r="B15" s="14"/>
      <c r="C15" s="10"/>
      <c r="D15" s="11" t="e">
        <f>C15/B15</f>
        <v>#DIV/0!</v>
      </c>
    </row>
    <row r="16" spans="1:4" ht="38.25" customHeight="1">
      <c r="A16" s="8" t="s">
        <v>47</v>
      </c>
      <c r="B16" s="10"/>
      <c r="C16" s="10">
        <v>0.13598</v>
      </c>
      <c r="D16" s="11"/>
    </row>
    <row r="17" spans="1:4" ht="33" customHeight="1" hidden="1">
      <c r="A17" s="13" t="s">
        <v>10</v>
      </c>
      <c r="B17" s="12"/>
      <c r="C17" s="10"/>
      <c r="D17" s="11" t="e">
        <f t="shared" si="0"/>
        <v>#DIV/0!</v>
      </c>
    </row>
    <row r="18" spans="1:4" ht="59.25" customHeight="1" hidden="1">
      <c r="A18" s="13" t="s">
        <v>11</v>
      </c>
      <c r="B18" s="9"/>
      <c r="C18" s="10"/>
      <c r="D18" s="11" t="e">
        <f t="shared" si="0"/>
        <v>#DIV/0!</v>
      </c>
    </row>
    <row r="19" spans="1:4" ht="45" customHeight="1" hidden="1">
      <c r="A19" s="35" t="s">
        <v>45</v>
      </c>
      <c r="B19" s="14"/>
      <c r="C19" s="10"/>
      <c r="D19" s="11" t="e">
        <f t="shared" si="0"/>
        <v>#DIV/0!</v>
      </c>
    </row>
    <row r="20" spans="1:4" ht="18.75" hidden="1">
      <c r="A20" s="15" t="s">
        <v>12</v>
      </c>
      <c r="B20" s="14"/>
      <c r="C20" s="10"/>
      <c r="D20" s="11" t="e">
        <f aca="true" t="shared" si="1" ref="D20:D27">C20/B20</f>
        <v>#DIV/0!</v>
      </c>
    </row>
    <row r="21" spans="1:4" ht="37.5" hidden="1">
      <c r="A21" s="16" t="s">
        <v>13</v>
      </c>
      <c r="B21" s="14"/>
      <c r="C21" s="10"/>
      <c r="D21" s="11" t="e">
        <f t="shared" si="1"/>
        <v>#DIV/0!</v>
      </c>
    </row>
    <row r="22" spans="1:4" ht="0.75" customHeight="1" hidden="1">
      <c r="A22" s="16" t="s">
        <v>14</v>
      </c>
      <c r="B22" s="10"/>
      <c r="C22" s="10"/>
      <c r="D22" s="11" t="e">
        <f t="shared" si="1"/>
        <v>#DIV/0!</v>
      </c>
    </row>
    <row r="23" spans="1:4" ht="37.5" hidden="1">
      <c r="A23" s="16" t="s">
        <v>15</v>
      </c>
      <c r="B23" s="14"/>
      <c r="C23" s="10"/>
      <c r="D23" s="11" t="e">
        <f t="shared" si="1"/>
        <v>#DIV/0!</v>
      </c>
    </row>
    <row r="24" spans="1:4" ht="18.75" hidden="1">
      <c r="A24" s="17" t="s">
        <v>16</v>
      </c>
      <c r="B24" s="14"/>
      <c r="C24" s="10"/>
      <c r="D24" s="11" t="e">
        <f t="shared" si="1"/>
        <v>#DIV/0!</v>
      </c>
    </row>
    <row r="25" spans="1:4" ht="18.75" hidden="1">
      <c r="A25" s="18" t="s">
        <v>17</v>
      </c>
      <c r="B25" s="14"/>
      <c r="C25" s="10"/>
      <c r="D25" s="11" t="e">
        <f t="shared" si="1"/>
        <v>#DIV/0!</v>
      </c>
    </row>
    <row r="26" spans="1:4" ht="20.25" customHeight="1">
      <c r="A26" s="19" t="s">
        <v>18</v>
      </c>
      <c r="B26" s="20">
        <v>3764.86062</v>
      </c>
      <c r="C26" s="20">
        <v>3763.87205</v>
      </c>
      <c r="D26" s="11">
        <f t="shared" si="1"/>
        <v>0.9997374218862849</v>
      </c>
    </row>
    <row r="27" spans="1:4" ht="27.75" customHeight="1">
      <c r="A27" s="31" t="s">
        <v>19</v>
      </c>
      <c r="B27" s="21">
        <f>B7+B26</f>
        <v>4348.8606199999995</v>
      </c>
      <c r="C27" s="21">
        <f>C7+C26</f>
        <v>4454.53258</v>
      </c>
      <c r="D27" s="4">
        <f t="shared" si="1"/>
        <v>1.0242987690877066</v>
      </c>
    </row>
    <row r="28" spans="1:4" ht="22.5" customHeight="1">
      <c r="A28" s="22" t="s">
        <v>20</v>
      </c>
      <c r="B28" s="32"/>
      <c r="C28" s="32"/>
      <c r="D28" s="4"/>
    </row>
    <row r="29" spans="1:4" ht="22.5" customHeight="1">
      <c r="A29" s="36" t="s">
        <v>21</v>
      </c>
      <c r="B29" s="33">
        <f>B30+B31+B32+B33+B34</f>
        <v>1690.462</v>
      </c>
      <c r="C29" s="33">
        <f>C30+C31+C32+C33+C34</f>
        <v>1690.45955</v>
      </c>
      <c r="D29" s="11">
        <f aca="true" t="shared" si="2" ref="D29:D39">C29/B29</f>
        <v>0.9999985506920593</v>
      </c>
    </row>
    <row r="30" spans="1:4" ht="24.75" customHeight="1">
      <c r="A30" s="23" t="s">
        <v>22</v>
      </c>
      <c r="B30" s="32">
        <v>699.015</v>
      </c>
      <c r="C30" s="32">
        <v>699.01328</v>
      </c>
      <c r="D30" s="11">
        <f t="shared" si="2"/>
        <v>0.9999975393947197</v>
      </c>
    </row>
    <row r="31" spans="1:4" ht="24" customHeight="1">
      <c r="A31" s="23" t="s">
        <v>23</v>
      </c>
      <c r="B31" s="32">
        <v>494.3111</v>
      </c>
      <c r="C31" s="32">
        <v>494.31039</v>
      </c>
      <c r="D31" s="11">
        <f t="shared" si="2"/>
        <v>0.9999985636575832</v>
      </c>
    </row>
    <row r="32" spans="1:4" ht="18.75" customHeight="1" hidden="1">
      <c r="A32" s="23" t="s">
        <v>24</v>
      </c>
      <c r="B32" s="32">
        <v>0</v>
      </c>
      <c r="C32" s="32"/>
      <c r="D32" s="11"/>
    </row>
    <row r="33" spans="1:4" ht="25.5" customHeight="1">
      <c r="A33" s="23" t="s">
        <v>25</v>
      </c>
      <c r="B33" s="32">
        <v>497.1359</v>
      </c>
      <c r="C33" s="32">
        <v>497.13588</v>
      </c>
      <c r="D33" s="11">
        <f t="shared" si="2"/>
        <v>0.9999999597695519</v>
      </c>
    </row>
    <row r="34" spans="1:4" ht="31.5" customHeight="1" hidden="1">
      <c r="A34" s="23" t="s">
        <v>42</v>
      </c>
      <c r="B34" s="32">
        <v>0</v>
      </c>
      <c r="C34" s="32">
        <v>0</v>
      </c>
      <c r="D34" s="11" t="e">
        <f t="shared" si="2"/>
        <v>#DIV/0!</v>
      </c>
    </row>
    <row r="35" spans="1:4" ht="21.75" customHeight="1">
      <c r="A35" s="28" t="s">
        <v>49</v>
      </c>
      <c r="B35" s="33">
        <f>B36</f>
        <v>216</v>
      </c>
      <c r="C35" s="33">
        <f>C36</f>
        <v>216</v>
      </c>
      <c r="D35" s="11">
        <f>C35/B35</f>
        <v>1</v>
      </c>
    </row>
    <row r="36" spans="1:4" ht="20.25" customHeight="1">
      <c r="A36" s="24" t="s">
        <v>26</v>
      </c>
      <c r="B36" s="32">
        <v>216</v>
      </c>
      <c r="C36" s="32">
        <v>216</v>
      </c>
      <c r="D36" s="11">
        <f t="shared" si="2"/>
        <v>1</v>
      </c>
    </row>
    <row r="37" spans="1:4" ht="0.75" customHeight="1" hidden="1">
      <c r="A37" s="24" t="s">
        <v>27</v>
      </c>
      <c r="B37" s="32"/>
      <c r="C37" s="32">
        <v>0</v>
      </c>
      <c r="D37" s="11" t="e">
        <f t="shared" si="2"/>
        <v>#DIV/0!</v>
      </c>
    </row>
    <row r="38" spans="1:4" ht="21.75" customHeight="1">
      <c r="A38" s="19" t="s">
        <v>28</v>
      </c>
      <c r="B38" s="33">
        <f>B39</f>
        <v>20</v>
      </c>
      <c r="C38" s="33">
        <f>C39</f>
        <v>20</v>
      </c>
      <c r="D38" s="11">
        <f t="shared" si="2"/>
        <v>1</v>
      </c>
    </row>
    <row r="39" spans="1:4" ht="21.75" customHeight="1">
      <c r="A39" s="25" t="s">
        <v>50</v>
      </c>
      <c r="B39" s="32">
        <v>20</v>
      </c>
      <c r="C39" s="32">
        <v>20</v>
      </c>
      <c r="D39" s="11">
        <f t="shared" si="2"/>
        <v>1</v>
      </c>
    </row>
    <row r="40" spans="1:4" ht="56.25">
      <c r="A40" s="37" t="s">
        <v>29</v>
      </c>
      <c r="B40" s="33">
        <f>B41+B42+B43</f>
        <v>1657.32337</v>
      </c>
      <c r="C40" s="33">
        <f>C41+C42+C43</f>
        <v>1656.3313699999999</v>
      </c>
      <c r="D40" s="11">
        <f>C40/B40</f>
        <v>0.9994014445110974</v>
      </c>
    </row>
    <row r="41" spans="1:4" ht="54.75" customHeight="1">
      <c r="A41" s="38" t="s">
        <v>51</v>
      </c>
      <c r="B41" s="32">
        <v>908.5</v>
      </c>
      <c r="C41" s="32">
        <v>908.5</v>
      </c>
      <c r="D41" s="11">
        <f>C41/B41</f>
        <v>1</v>
      </c>
    </row>
    <row r="42" spans="1:4" ht="60" customHeight="1">
      <c r="A42" s="38" t="s">
        <v>52</v>
      </c>
      <c r="B42" s="32">
        <v>398.82337</v>
      </c>
      <c r="C42" s="32">
        <v>397.83137</v>
      </c>
      <c r="D42" s="11">
        <f>C42/B42</f>
        <v>0.9975126833715887</v>
      </c>
    </row>
    <row r="43" spans="1:4" ht="31.5" customHeight="1">
      <c r="A43" s="38" t="s">
        <v>53</v>
      </c>
      <c r="B43" s="32">
        <v>350</v>
      </c>
      <c r="C43" s="32">
        <v>350</v>
      </c>
      <c r="D43" s="11">
        <f>C43/B43</f>
        <v>1</v>
      </c>
    </row>
    <row r="44" spans="1:4" ht="21.75" customHeight="1">
      <c r="A44" s="28" t="s">
        <v>30</v>
      </c>
      <c r="B44" s="33">
        <f>B49</f>
        <v>176.26011</v>
      </c>
      <c r="C44" s="33">
        <f>C49</f>
        <v>176.26011</v>
      </c>
      <c r="D44" s="11">
        <f>C44/B44</f>
        <v>1</v>
      </c>
    </row>
    <row r="45" spans="1:4" ht="0.75" customHeight="1" hidden="1">
      <c r="A45" s="26"/>
      <c r="B45" s="32"/>
      <c r="C45" s="32"/>
      <c r="D45" s="11"/>
    </row>
    <row r="46" spans="1:4" ht="72" customHeight="1" hidden="1">
      <c r="A46" s="27" t="s">
        <v>31</v>
      </c>
      <c r="B46" s="32"/>
      <c r="C46" s="32"/>
      <c r="D46" s="11" t="e">
        <f aca="true" t="shared" si="3" ref="D46:D54">C46/B46</f>
        <v>#DIV/0!</v>
      </c>
    </row>
    <row r="47" spans="1:4" ht="18.75" hidden="1">
      <c r="A47" s="24" t="s">
        <v>32</v>
      </c>
      <c r="B47" s="32"/>
      <c r="C47" s="32"/>
      <c r="D47" s="11" t="e">
        <f t="shared" si="3"/>
        <v>#DIV/0!</v>
      </c>
    </row>
    <row r="48" spans="1:4" ht="93.75" hidden="1">
      <c r="A48" s="27" t="s">
        <v>33</v>
      </c>
      <c r="B48" s="32"/>
      <c r="C48" s="32"/>
      <c r="D48" s="11" t="e">
        <f t="shared" si="3"/>
        <v>#DIV/0!</v>
      </c>
    </row>
    <row r="49" spans="1:4" ht="18.75">
      <c r="A49" s="27" t="s">
        <v>34</v>
      </c>
      <c r="B49" s="32">
        <v>176.26011</v>
      </c>
      <c r="C49" s="32">
        <v>176.26011</v>
      </c>
      <c r="D49" s="11">
        <f t="shared" si="3"/>
        <v>1</v>
      </c>
    </row>
    <row r="50" spans="1:4" ht="18.75">
      <c r="A50" s="28" t="s">
        <v>35</v>
      </c>
      <c r="B50" s="33">
        <f>B51+B52+B53+B54</f>
        <v>467.43614</v>
      </c>
      <c r="C50" s="33">
        <f>C51+C52+C53+C54</f>
        <v>467.4354900000001</v>
      </c>
      <c r="D50" s="11">
        <f t="shared" si="3"/>
        <v>0.9999986094357189</v>
      </c>
    </row>
    <row r="51" spans="1:4" ht="18.75">
      <c r="A51" s="26" t="s">
        <v>36</v>
      </c>
      <c r="B51" s="32">
        <v>215.09389</v>
      </c>
      <c r="C51" s="32">
        <v>215.09329</v>
      </c>
      <c r="D51" s="11">
        <f t="shared" si="3"/>
        <v>0.9999972105204848</v>
      </c>
    </row>
    <row r="52" spans="1:4" ht="37.5">
      <c r="A52" s="27" t="s">
        <v>37</v>
      </c>
      <c r="B52" s="32">
        <v>174.65225</v>
      </c>
      <c r="C52" s="32">
        <v>174.6522</v>
      </c>
      <c r="D52" s="11">
        <f t="shared" si="3"/>
        <v>0.9999997137168286</v>
      </c>
    </row>
    <row r="53" spans="1:4" ht="18.75">
      <c r="A53" s="27" t="s">
        <v>38</v>
      </c>
      <c r="B53" s="32">
        <v>62.09</v>
      </c>
      <c r="C53" s="32">
        <v>62.09</v>
      </c>
      <c r="D53" s="11">
        <f t="shared" si="3"/>
        <v>1</v>
      </c>
    </row>
    <row r="54" spans="1:4" ht="18.75">
      <c r="A54" s="23" t="s">
        <v>46</v>
      </c>
      <c r="B54" s="32">
        <v>15.6</v>
      </c>
      <c r="C54" s="32">
        <v>15.6</v>
      </c>
      <c r="D54" s="11">
        <f t="shared" si="3"/>
        <v>1</v>
      </c>
    </row>
    <row r="55" spans="1:4" ht="18.75">
      <c r="A55" s="23" t="s">
        <v>39</v>
      </c>
      <c r="B55" s="33">
        <v>143.179</v>
      </c>
      <c r="C55" s="33">
        <v>143.17884</v>
      </c>
      <c r="D55" s="11">
        <f>C55/B55</f>
        <v>0.9999988825176876</v>
      </c>
    </row>
    <row r="56" spans="1:4" ht="18.75">
      <c r="A56" s="28" t="s">
        <v>40</v>
      </c>
      <c r="B56" s="33">
        <f>B29+B35+B38+B40+B44+B50+B55</f>
        <v>4370.660620000001</v>
      </c>
      <c r="C56" s="33">
        <f>C29+C35+C38+C40+C44+C50+C55</f>
        <v>4369.66536</v>
      </c>
      <c r="D56" s="4">
        <f>C56/B56</f>
        <v>0.9997722861401211</v>
      </c>
    </row>
    <row r="57" spans="1:4" ht="18.75">
      <c r="A57" s="29" t="s">
        <v>41</v>
      </c>
      <c r="B57" s="32">
        <f>B27+(-B56)</f>
        <v>-21.80000000000109</v>
      </c>
      <c r="C57" s="32">
        <f>C27+(-C56)</f>
        <v>84.86722000000009</v>
      </c>
      <c r="D57" s="4"/>
    </row>
    <row r="58" ht="12.75">
      <c r="A58" s="30"/>
    </row>
    <row r="60" ht="12.75">
      <c r="A60" s="1" t="s">
        <v>48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cp:lastPrinted>2018-11-06T05:14:05Z</cp:lastPrinted>
  <dcterms:modified xsi:type="dcterms:W3CDTF">2021-01-20T11:33:34Z</dcterms:modified>
  <cp:category/>
  <cp:version/>
  <cp:contentType/>
  <cp:contentStatus/>
</cp:coreProperties>
</file>