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<sst xmlns="http://schemas.openxmlformats.org/spreadsheetml/2006/main" count="54" uniqueCount="52">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</sst>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1">
      <selection activeCell="D9" sqref="D9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44</v>
      </c>
      <c r="B2" s="36"/>
      <c r="C2" s="36"/>
      <c r="D2" s="36"/>
    </row>
    <row r="3" spans="1:4" ht="21" customHeight="1">
      <c r="A3" s="36" t="s">
        <v>50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43</v>
      </c>
      <c r="C5" s="42" t="s">
        <v>51</v>
      </c>
      <c r="D5" s="37" t="s">
        <v>46</v>
      </c>
    </row>
    <row r="6" spans="1:4" ht="20.25" customHeight="1">
      <c r="A6" s="38"/>
      <c r="B6" s="43"/>
      <c r="C6" s="44"/>
      <c r="D6" s="38"/>
    </row>
    <row r="7" spans="1:4" ht="30" customHeight="1">
      <c r="A7" s="25" t="s">
        <v>37</v>
      </c>
      <c r="B7" s="29">
        <f>SUM(B9:B24)</f>
        <v>4614</v>
      </c>
      <c r="C7" s="29">
        <f>SUM(C9:C24)</f>
        <v>1943.23203</v>
      </c>
      <c r="D7" s="7">
        <f>C7/B7</f>
        <v>0.42115995448634586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265.61324</v>
      </c>
      <c r="D9" s="9">
        <f>C9/B9</f>
        <v>0.4297948867313916</v>
      </c>
    </row>
    <row r="10" spans="1:4" ht="18.75" hidden="1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21.07458</v>
      </c>
      <c r="D11" s="9">
        <f aca="true" t="shared" si="0" ref="D11:D20">C11/B11</f>
        <v>0.042149160000000005</v>
      </c>
    </row>
    <row r="12" spans="1:4" ht="18.75" customHeight="1">
      <c r="A12" s="10" t="s">
        <v>4</v>
      </c>
      <c r="B12" s="31">
        <v>2746</v>
      </c>
      <c r="C12" s="31">
        <v>948.65509</v>
      </c>
      <c r="D12" s="9">
        <f t="shared" si="0"/>
        <v>0.3454679861616897</v>
      </c>
    </row>
    <row r="13" spans="1:4" ht="18.75">
      <c r="A13" s="10" t="s">
        <v>15</v>
      </c>
      <c r="B13" s="31">
        <v>9</v>
      </c>
      <c r="C13" s="31">
        <v>0.48</v>
      </c>
      <c r="D13" s="9">
        <f t="shared" si="0"/>
        <v>0.05333333333333333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46.86432</v>
      </c>
      <c r="D17" s="9">
        <f t="shared" si="0"/>
        <v>0.6166357894736842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 t="shared" si="0"/>
        <v>#DIV/0!</v>
      </c>
    </row>
    <row r="20" spans="1:4" ht="42.75" customHeight="1">
      <c r="A20" s="20" t="s">
        <v>47</v>
      </c>
      <c r="B20" s="31">
        <v>7</v>
      </c>
      <c r="C20" s="31">
        <v>6.6868</v>
      </c>
      <c r="D20" s="9">
        <f t="shared" si="0"/>
        <v>0.9552571428571428</v>
      </c>
    </row>
    <row r="21" spans="1:4" ht="22.5" customHeight="1" hidden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45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620</v>
      </c>
      <c r="C23" s="31">
        <v>615.858</v>
      </c>
      <c r="D23" s="9">
        <f t="shared" si="1"/>
        <v>0.9933193548387096</v>
      </c>
    </row>
    <row r="24" spans="1:4" ht="18.75">
      <c r="A24" s="11" t="s">
        <v>5</v>
      </c>
      <c r="B24" s="31">
        <v>38</v>
      </c>
      <c r="C24" s="31">
        <v>38</v>
      </c>
      <c r="D24" s="9">
        <f t="shared" si="1"/>
        <v>1</v>
      </c>
    </row>
    <row r="25" spans="1:4" ht="24" customHeight="1">
      <c r="A25" s="26" t="s">
        <v>6</v>
      </c>
      <c r="B25" s="32">
        <v>3221.19776</v>
      </c>
      <c r="C25" s="32">
        <v>1299.80787</v>
      </c>
      <c r="D25" s="7">
        <f t="shared" si="1"/>
        <v>0.40351694209547695</v>
      </c>
    </row>
    <row r="26" spans="1:4" ht="27.75" customHeight="1">
      <c r="A26" s="27" t="s">
        <v>23</v>
      </c>
      <c r="B26" s="33">
        <f>B7+B25</f>
        <v>7835.19776</v>
      </c>
      <c r="C26" s="33">
        <f>C7+C25</f>
        <v>3243.0398999999998</v>
      </c>
      <c r="D26" s="7">
        <f t="shared" si="1"/>
        <v>0.41390657891958554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2994.5</v>
      </c>
      <c r="C28" s="5">
        <f>C29+C30+C32+C33+C31</f>
        <v>1290.7649</v>
      </c>
      <c r="D28" s="9">
        <f aca="true" t="shared" si="2" ref="D28:D52">C28/B28</f>
        <v>0.4310452162297545</v>
      </c>
    </row>
    <row r="29" spans="1:4" ht="18.75">
      <c r="A29" s="13" t="s">
        <v>7</v>
      </c>
      <c r="B29" s="5">
        <v>1944.146</v>
      </c>
      <c r="C29" s="5">
        <v>919.44739</v>
      </c>
      <c r="D29" s="9">
        <f t="shared" si="2"/>
        <v>0.4729312459043714</v>
      </c>
    </row>
    <row r="30" spans="1:4" ht="21.75" customHeight="1">
      <c r="A30" s="13" t="s">
        <v>8</v>
      </c>
      <c r="B30" s="5">
        <v>498</v>
      </c>
      <c r="C30" s="5">
        <v>196.34866</v>
      </c>
      <c r="D30" s="9">
        <f t="shared" si="2"/>
        <v>0.3942744176706827</v>
      </c>
    </row>
    <row r="31" spans="1:4" ht="18.75" hidden="1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/>
    </row>
    <row r="33" spans="1:4" ht="18.75">
      <c r="A33" s="13" t="s">
        <v>9</v>
      </c>
      <c r="B33" s="5">
        <v>542.354</v>
      </c>
      <c r="C33" s="5">
        <v>174.96885</v>
      </c>
      <c r="D33" s="9">
        <f t="shared" si="2"/>
        <v>0.3226100480497977</v>
      </c>
    </row>
    <row r="34" spans="1:4" ht="17.25" customHeight="1">
      <c r="A34" s="14" t="s">
        <v>10</v>
      </c>
      <c r="B34" s="5">
        <v>97.8</v>
      </c>
      <c r="C34" s="5">
        <v>45.566</v>
      </c>
      <c r="D34" s="9">
        <f t="shared" si="2"/>
        <v>0.46591002044989777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345</v>
      </c>
      <c r="C36" s="5">
        <v>0</v>
      </c>
      <c r="D36" s="9"/>
    </row>
    <row r="37" spans="1:4" ht="38.25" customHeight="1">
      <c r="A37" s="23" t="s">
        <v>33</v>
      </c>
      <c r="B37" s="5">
        <v>2292.41772</v>
      </c>
      <c r="C37" s="5">
        <v>479.41772</v>
      </c>
      <c r="D37" s="9">
        <f t="shared" si="2"/>
        <v>0.2091319203377995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892.08004</v>
      </c>
      <c r="C39" s="5"/>
      <c r="D39" s="9">
        <f t="shared" si="2"/>
        <v>0</v>
      </c>
    </row>
    <row r="40" spans="1:4" ht="37.5">
      <c r="A40" s="15" t="s">
        <v>19</v>
      </c>
      <c r="B40" s="5">
        <v>892.08004</v>
      </c>
      <c r="C40" s="5">
        <v>835.39515</v>
      </c>
      <c r="D40" s="9">
        <f t="shared" si="2"/>
        <v>0.9364576187580655</v>
      </c>
    </row>
    <row r="41" spans="1:4" ht="22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0.75" customHeight="1" hidden="1">
      <c r="A43" s="16" t="s">
        <v>21</v>
      </c>
      <c r="B43" s="5">
        <v>0</v>
      </c>
      <c r="C43" s="5">
        <v>0</v>
      </c>
      <c r="D43" s="9"/>
    </row>
    <row r="44" spans="1:4" ht="18.75">
      <c r="A44" s="13" t="s">
        <v>12</v>
      </c>
      <c r="B44" s="5">
        <f>B49+B48+B45</f>
        <v>1237.1</v>
      </c>
      <c r="C44" s="5">
        <f>C49+C48+C45</f>
        <v>659.31284</v>
      </c>
      <c r="D44" s="9">
        <f t="shared" si="2"/>
        <v>0.5329503192951258</v>
      </c>
    </row>
    <row r="45" spans="1:4" ht="18.75" customHeight="1">
      <c r="A45" s="16" t="s">
        <v>13</v>
      </c>
      <c r="B45" s="5">
        <v>1004.569</v>
      </c>
      <c r="C45" s="5">
        <v>466.96753</v>
      </c>
      <c r="D45" s="9">
        <f t="shared" si="2"/>
        <v>0.4648436593205644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34" t="s">
        <v>18</v>
      </c>
      <c r="B48" s="5">
        <v>204.931</v>
      </c>
      <c r="C48" s="5">
        <v>178.54531</v>
      </c>
      <c r="D48" s="9"/>
    </row>
    <row r="49" spans="1:4" ht="18.75">
      <c r="A49" s="35" t="s">
        <v>48</v>
      </c>
      <c r="B49" s="5">
        <v>27.6</v>
      </c>
      <c r="C49" s="5">
        <v>13.8</v>
      </c>
      <c r="D49" s="9"/>
    </row>
    <row r="50" spans="1:4" ht="18.75">
      <c r="A50" s="13" t="s">
        <v>20</v>
      </c>
      <c r="B50" s="5">
        <v>68.2</v>
      </c>
      <c r="C50" s="5">
        <v>34.0704</v>
      </c>
      <c r="D50" s="9">
        <f t="shared" si="2"/>
        <v>0.4995659824046921</v>
      </c>
    </row>
    <row r="51" spans="1:4" ht="18.75" hidden="1">
      <c r="A51" s="13" t="s">
        <v>38</v>
      </c>
      <c r="B51" s="5">
        <v>0</v>
      </c>
      <c r="C51" s="5">
        <v>0</v>
      </c>
      <c r="D51" s="9" t="e">
        <f t="shared" si="2"/>
        <v>#DIV/0!</v>
      </c>
    </row>
    <row r="52" spans="1:4" ht="18.75">
      <c r="A52" s="17" t="s">
        <v>14</v>
      </c>
      <c r="B52" s="6">
        <f>B28+B34+B36+B37+B38+B41+B44+B50+B51+B40</f>
        <v>8127.097760000001</v>
      </c>
      <c r="C52" s="6">
        <f>C28+C34+C36+C37+C38+C41+C44+C50+C51+C40</f>
        <v>3372.3770099999997</v>
      </c>
      <c r="D52" s="7">
        <f t="shared" si="2"/>
        <v>0.4149546504286174</v>
      </c>
    </row>
    <row r="53" spans="1:4" ht="18.75">
      <c r="A53" s="4" t="s">
        <v>42</v>
      </c>
      <c r="B53" s="24">
        <f>B26+(-B52)</f>
        <v>-291.90000000000055</v>
      </c>
      <c r="C53" s="24">
        <f>C26+(-C52)</f>
        <v>-129.33710999999994</v>
      </c>
      <c r="D53" s="7"/>
    </row>
    <row r="54" ht="12.75">
      <c r="A54" s="28" t="s">
        <v>49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2020-07-07T07:27:17Z</dcterms:modified>
  <cp:category/>
  <cp:version/>
  <cp:contentType/>
  <cp:contentStatus/>
</cp:coreProperties>
</file>