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ый яр" sheetId="1" r:id="rId1"/>
  </sheets>
  <definedNames>
    <definedName name="_xlnm.Print_Titles" localSheetId="0">'красный яр'!$A:$A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<sst xmlns="http://schemas.openxmlformats.org/spreadsheetml/2006/main" count="55" uniqueCount="55">
  <si>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</si>
  <si>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</si>
  <si>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</si>
  <si>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</si>
  <si>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</si>
  <si>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</si>
  <si>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</si>
  <si>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</si>
  <si>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</si>
  <si>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</si>
  <si>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</si>
  <si>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</si>
  <si>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</si>
  <si>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</si>
  <si>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</si>
  <si>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</si>
  <si>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</si>
  <si>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</si>
  <si>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</si>
  <si>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 доходов</t>
  </si>
  <si>
    <t>РАСХОДЫ</t>
  </si>
  <si>
    <t>Общегосударственые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</si>
  <si>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</si>
  <si>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</si>
  <si>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</si>
  <si>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</si>
  <si>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 xml:space="preserve"> Субвенции бюджетам на проведение Всероссийской сельскохозяйственной перепеси в 2016 году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</si>
  <si>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</si>
  <si>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</si>
  <si>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</si>
  <si>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</si>
  <si>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Жилищное хозяйство в т.ч.</t>
  </si>
  <si>
    <t>капитальный ремонт гос. жилищного фонда субъектов РФ и муниципального жилищного фонда</t>
  </si>
  <si>
    <t>Другие вопросы в области национальной экономики(местные инициативы)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</si>
  <si>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</si>
  <si>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</si>
  <si>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</si>
  <si>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</si>
  <si>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</si>
  <si>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</si>
  <si>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</si>
  <si>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</t>
  </si>
  <si>
    <t>Пенсионное обеспечение</t>
  </si>
  <si>
    <t>ИТОГО расходов</t>
  </si>
  <si>
    <t>дефицит (-), профицит(+)</t>
  </si>
  <si>
    <t>план на            2020 год</t>
  </si>
  <si>
    <t>Исполнение бюджета по Красноярскому сельскому поселению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</si>
  <si>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сельских поселений</t>
  </si>
  <si>
    <t>Доходы, получаемые в виде арендной платы за земли, находящиеся в собственности поселений</t>
  </si>
  <si>
    <t>Доходы от оказания платных услуг и компенсации затрат государства</t>
  </si>
  <si>
    <t>Иной межбюдж.трансф.на выполнение работ по предотвращению распространения сорного растения борщевика.</t>
  </si>
  <si>
    <t>Мероприятия по землеустройству и землепользованию</t>
  </si>
  <si>
    <t>Исп. Волкова Е.Ю. Ефремова И.М.</t>
  </si>
  <si>
    <t>по состоянию на 01 июля 2020 года</t>
  </si>
  <si>
    <t>факт на 01.07.2020 г.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</si>
</sst>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_-* #,##0.0000_р_._-;\-* #,##0.0000_р_._-;_-* \-???_р_._-;_-@_-"/>
    <numFmt numFmtId="188" formatCode="_-* #,##0.00000_р_._-;\-* #,##0.00000_р_._-;_-* \-???_р_._-;_-@_-"/>
    <numFmt numFmtId="189" formatCode="_-* #,##0.0\ _р_._-;\-* #,##0.0\ _р_._-;_-* &quot;-&quot;?\ _р_._-;_-@_-"/>
    <numFmt numFmtId="190" formatCode="0.000"/>
  </numFmts>
  <fonts count="44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81" fontId="3" fillId="33" borderId="10" xfId="58" applyNumberFormat="1" applyFont="1" applyFill="1" applyBorder="1" applyAlignment="1" applyProtection="1">
      <alignment horizontal="right" vertical="center" wrapText="1"/>
      <protection/>
    </xf>
    <xf numFmtId="9" fontId="3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 vertical="top"/>
    </xf>
    <xf numFmtId="0" fontId="6" fillId="33" borderId="11" xfId="0" applyFont="1" applyFill="1" applyBorder="1" applyAlignment="1">
      <alignment horizontal="right" vertical="center" wrapText="1"/>
    </xf>
    <xf numFmtId="182" fontId="6" fillId="33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182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6" fillId="0" borderId="11" xfId="55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" fillId="33" borderId="11" xfId="0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83" fontId="7" fillId="33" borderId="11" xfId="0" applyNumberFormat="1" applyFont="1" applyFill="1" applyBorder="1" applyAlignment="1">
      <alignment horizontal="right" vertical="center" wrapText="1"/>
    </xf>
    <xf numFmtId="183" fontId="7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183" fontId="3" fillId="33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 wrapText="1"/>
    </xf>
    <xf numFmtId="182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181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184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="87" zoomScaleNormal="87" zoomScalePageLayoutView="0" workbookViewId="0" topLeftCell="A26">
      <selection activeCell="C27" sqref="C27"/>
    </sheetView>
  </sheetViews>
  <sheetFormatPr defaultColWidth="9.00390625" defaultRowHeight="12.75"/>
  <cols>
    <col min="1" max="1" width="49.375" style="1" customWidth="1"/>
    <col min="2" max="2" width="21.75390625" style="1" customWidth="1"/>
    <col min="3" max="3" width="21.25390625" style="1" customWidth="1"/>
    <col min="4" max="4" width="16.00390625" style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5.5" customHeight="1">
      <c r="A2" s="38" t="s">
        <v>46</v>
      </c>
      <c r="B2" s="38"/>
      <c r="C2" s="38"/>
      <c r="D2" s="38"/>
    </row>
    <row r="3" spans="1:4" ht="21" customHeight="1">
      <c r="A3" s="38" t="s">
        <v>53</v>
      </c>
      <c r="B3" s="38"/>
      <c r="C3" s="38"/>
      <c r="D3" s="38"/>
    </row>
    <row r="4" spans="1:4" ht="16.5" customHeight="1">
      <c r="A4" s="2"/>
      <c r="B4" s="39"/>
      <c r="C4" s="39"/>
      <c r="D4" s="3"/>
    </row>
    <row r="5" spans="1:4" ht="27.75" customHeight="1">
      <c r="A5" s="40" t="s">
        <v>0</v>
      </c>
      <c r="B5" s="40" t="s">
        <v>45</v>
      </c>
      <c r="C5" s="40" t="s">
        <v>54</v>
      </c>
      <c r="D5" s="40" t="s">
        <v>1</v>
      </c>
    </row>
    <row r="6" spans="1:4" ht="20.25" customHeight="1">
      <c r="A6" s="40"/>
      <c r="B6" s="40"/>
      <c r="C6" s="40"/>
      <c r="D6" s="40"/>
    </row>
    <row r="7" spans="1:4" ht="30" customHeight="1">
      <c r="A7" s="4" t="s">
        <v>2</v>
      </c>
      <c r="B7" s="5">
        <f>SUM(B9:B25)</f>
        <v>1137</v>
      </c>
      <c r="C7" s="5">
        <f>SUM(C9:C25)</f>
        <v>374.64714999999995</v>
      </c>
      <c r="D7" s="6">
        <f>C7/B7</f>
        <v>0.3295049692172383</v>
      </c>
    </row>
    <row r="8" spans="1:4" ht="19.5" customHeight="1">
      <c r="A8" s="7" t="s">
        <v>3</v>
      </c>
      <c r="B8" s="8"/>
      <c r="C8" s="9"/>
      <c r="D8" s="6"/>
    </row>
    <row r="9" spans="1:4" ht="20.25" customHeight="1">
      <c r="A9" s="10" t="s">
        <v>4</v>
      </c>
      <c r="B9" s="11">
        <v>231</v>
      </c>
      <c r="C9" s="11">
        <v>157.96058</v>
      </c>
      <c r="D9" s="12">
        <f>C9/B9</f>
        <v>0.6838120346320345</v>
      </c>
    </row>
    <row r="10" spans="1:4" ht="20.25">
      <c r="A10" s="10" t="s">
        <v>5</v>
      </c>
      <c r="B10" s="11"/>
      <c r="C10" s="11">
        <v>0.45</v>
      </c>
      <c r="D10" s="12"/>
    </row>
    <row r="11" spans="1:4" ht="21" customHeight="1">
      <c r="A11" s="10" t="s">
        <v>6</v>
      </c>
      <c r="B11" s="11">
        <v>333</v>
      </c>
      <c r="C11" s="11">
        <v>31.9445</v>
      </c>
      <c r="D11" s="12">
        <f aca="true" t="shared" si="0" ref="D11:D25">C11/B11</f>
        <v>0.09592942942942943</v>
      </c>
    </row>
    <row r="12" spans="1:4" ht="18.75" customHeight="1">
      <c r="A12" s="10" t="s">
        <v>7</v>
      </c>
      <c r="B12" s="11">
        <v>521</v>
      </c>
      <c r="C12" s="11">
        <v>184.14207</v>
      </c>
      <c r="D12" s="12">
        <f t="shared" si="0"/>
        <v>0.3534396737044146</v>
      </c>
    </row>
    <row r="13" spans="1:4" ht="20.25" customHeight="1">
      <c r="A13" s="10" t="s">
        <v>8</v>
      </c>
      <c r="B13" s="11">
        <v>2</v>
      </c>
      <c r="C13" s="11">
        <v>0.15</v>
      </c>
      <c r="D13" s="12">
        <f t="shared" si="0"/>
        <v>0.075</v>
      </c>
    </row>
    <row r="14" spans="1:4" ht="37.5" hidden="1">
      <c r="A14" s="10" t="s">
        <v>9</v>
      </c>
      <c r="B14" s="11"/>
      <c r="C14" s="11"/>
      <c r="D14" s="12" t="e">
        <f t="shared" si="0"/>
        <v>#DIV/0!</v>
      </c>
    </row>
    <row r="15" spans="1:4" ht="93.75" customHeight="1" hidden="1">
      <c r="A15" s="14" t="s">
        <v>47</v>
      </c>
      <c r="B15" s="11"/>
      <c r="C15" s="11"/>
      <c r="D15" s="12" t="e">
        <f t="shared" si="0"/>
        <v>#DIV/0!</v>
      </c>
    </row>
    <row r="16" spans="1:4" ht="56.25" hidden="1">
      <c r="A16" s="10" t="s">
        <v>48</v>
      </c>
      <c r="B16" s="11"/>
      <c r="C16" s="11"/>
      <c r="D16" s="12" t="e">
        <f t="shared" si="0"/>
        <v>#DIV/0!</v>
      </c>
    </row>
    <row r="17" spans="1:4" ht="62.25" customHeight="1" hidden="1">
      <c r="A17" s="13" t="s">
        <v>10</v>
      </c>
      <c r="B17" s="11"/>
      <c r="C17" s="11"/>
      <c r="D17" s="12" t="e">
        <f t="shared" si="0"/>
        <v>#DIV/0!</v>
      </c>
    </row>
    <row r="18" spans="1:4" ht="56.25" hidden="1">
      <c r="A18" s="13" t="s">
        <v>11</v>
      </c>
      <c r="B18" s="11"/>
      <c r="C18" s="11"/>
      <c r="D18" s="12" t="e">
        <f t="shared" si="0"/>
        <v>#DIV/0!</v>
      </c>
    </row>
    <row r="19" spans="1:4" ht="37.5" hidden="1">
      <c r="A19" s="10" t="s">
        <v>49</v>
      </c>
      <c r="B19" s="11"/>
      <c r="C19" s="11"/>
      <c r="D19" s="12" t="e">
        <f t="shared" si="0"/>
        <v>#DIV/0!</v>
      </c>
    </row>
    <row r="20" spans="1:4" ht="19.5" customHeight="1" hidden="1">
      <c r="A20" s="15" t="s">
        <v>12</v>
      </c>
      <c r="B20" s="16"/>
      <c r="C20" s="11"/>
      <c r="D20" s="12" t="e">
        <f t="shared" si="0"/>
        <v>#DIV/0!</v>
      </c>
    </row>
    <row r="21" spans="1:4" ht="56.25" hidden="1">
      <c r="A21" s="17" t="s">
        <v>13</v>
      </c>
      <c r="B21" s="16"/>
      <c r="C21" s="11"/>
      <c r="D21" s="12" t="e">
        <f t="shared" si="0"/>
        <v>#DIV/0!</v>
      </c>
    </row>
    <row r="22" spans="1:4" ht="60" customHeight="1">
      <c r="A22" s="17" t="s">
        <v>14</v>
      </c>
      <c r="B22" s="11">
        <v>50</v>
      </c>
      <c r="C22" s="11"/>
      <c r="D22" s="12">
        <f t="shared" si="0"/>
        <v>0</v>
      </c>
    </row>
    <row r="23" spans="1:4" ht="0.75" customHeight="1" hidden="1">
      <c r="A23" s="17" t="s">
        <v>15</v>
      </c>
      <c r="B23" s="11"/>
      <c r="C23" s="11"/>
      <c r="D23" s="12" t="e">
        <f t="shared" si="0"/>
        <v>#DIV/0!</v>
      </c>
    </row>
    <row r="24" spans="1:4" ht="23.25" customHeight="1" hidden="1">
      <c r="A24" s="18" t="s">
        <v>16</v>
      </c>
      <c r="B24" s="11"/>
      <c r="C24" s="11"/>
      <c r="D24" s="12" t="e">
        <f t="shared" si="0"/>
        <v>#DIV/0!</v>
      </c>
    </row>
    <row r="25" spans="1:4" ht="20.25" hidden="1">
      <c r="A25" s="18" t="s">
        <v>17</v>
      </c>
      <c r="B25" s="11"/>
      <c r="C25" s="11"/>
      <c r="D25" s="12" t="e">
        <f t="shared" si="0"/>
        <v>#DIV/0!</v>
      </c>
    </row>
    <row r="26" spans="1:4" ht="21.75" customHeight="1">
      <c r="A26" s="19" t="s">
        <v>18</v>
      </c>
      <c r="B26" s="20">
        <v>3916.2753</v>
      </c>
      <c r="C26" s="21">
        <v>1917.37644</v>
      </c>
      <c r="D26" s="12">
        <f>C26/B26</f>
        <v>0.48959184253466553</v>
      </c>
    </row>
    <row r="27" spans="1:4" ht="23.25" customHeight="1">
      <c r="A27" s="22" t="s">
        <v>19</v>
      </c>
      <c r="B27" s="23">
        <f>B7+B26</f>
        <v>5053.275299999999</v>
      </c>
      <c r="C27" s="23">
        <f>C7+C26</f>
        <v>2292.02359</v>
      </c>
      <c r="D27" s="6">
        <f>C27/B27</f>
        <v>0.4535718823789395</v>
      </c>
    </row>
    <row r="28" spans="1:4" ht="22.5" customHeight="1">
      <c r="A28" s="24" t="s">
        <v>20</v>
      </c>
      <c r="B28" s="25"/>
      <c r="C28" s="25"/>
      <c r="D28" s="6"/>
    </row>
    <row r="29" spans="1:4" ht="22.5" customHeight="1">
      <c r="A29" s="7" t="s">
        <v>21</v>
      </c>
      <c r="B29" s="26">
        <f>B30+B31+B32+B33</f>
        <v>2291.5</v>
      </c>
      <c r="C29" s="26">
        <f>C30+C31+C32+C33</f>
        <v>933.00369</v>
      </c>
      <c r="D29" s="12">
        <f>C29/B29</f>
        <v>0.407158494435959</v>
      </c>
    </row>
    <row r="30" spans="1:4" ht="20.25">
      <c r="A30" s="27" t="s">
        <v>22</v>
      </c>
      <c r="B30" s="26">
        <v>1657.5</v>
      </c>
      <c r="C30" s="26">
        <v>690.43417</v>
      </c>
      <c r="D30" s="12">
        <f>C30/B30</f>
        <v>0.4165515354449472</v>
      </c>
    </row>
    <row r="31" spans="1:4" ht="20.25">
      <c r="A31" s="27" t="s">
        <v>23</v>
      </c>
      <c r="B31" s="26">
        <v>604</v>
      </c>
      <c r="C31" s="26">
        <v>230.56952</v>
      </c>
      <c r="D31" s="12">
        <f>C31/B31</f>
        <v>0.38173761589403976</v>
      </c>
    </row>
    <row r="32" spans="1:4" ht="20.25">
      <c r="A32" s="27" t="s">
        <v>24</v>
      </c>
      <c r="B32" s="25">
        <v>10</v>
      </c>
      <c r="C32" s="26">
        <v>0</v>
      </c>
      <c r="D32" s="12"/>
    </row>
    <row r="33" spans="1:4" ht="21.75" customHeight="1">
      <c r="A33" s="28" t="s">
        <v>25</v>
      </c>
      <c r="B33" s="26">
        <v>20</v>
      </c>
      <c r="C33" s="26">
        <v>12</v>
      </c>
      <c r="D33" s="12">
        <f>C33/B33</f>
        <v>0.6</v>
      </c>
    </row>
    <row r="34" spans="1:4" ht="62.25" customHeight="1" hidden="1">
      <c r="A34" s="28" t="s">
        <v>26</v>
      </c>
      <c r="B34" s="26">
        <v>0</v>
      </c>
      <c r="C34" s="26"/>
      <c r="D34" s="12"/>
    </row>
    <row r="35" spans="1:4" ht="38.25" customHeight="1">
      <c r="A35" s="28" t="s">
        <v>27</v>
      </c>
      <c r="B35" s="26">
        <v>195</v>
      </c>
      <c r="C35" s="26">
        <v>87.275</v>
      </c>
      <c r="D35" s="12">
        <f aca="true" t="shared" si="1" ref="D35:D53">C35/B35</f>
        <v>0.4475641025641026</v>
      </c>
    </row>
    <row r="36" spans="1:4" ht="16.5" customHeight="1" hidden="1">
      <c r="A36" s="28" t="s">
        <v>28</v>
      </c>
      <c r="B36" s="26">
        <v>0</v>
      </c>
      <c r="C36" s="26">
        <v>0</v>
      </c>
      <c r="D36" s="12"/>
    </row>
    <row r="37" spans="1:4" ht="18.75" customHeight="1" hidden="1">
      <c r="A37" s="28" t="s">
        <v>29</v>
      </c>
      <c r="B37" s="25">
        <v>0</v>
      </c>
      <c r="C37" s="26"/>
      <c r="D37" s="12"/>
    </row>
    <row r="38" spans="1:4" ht="54" customHeight="1">
      <c r="A38" s="29" t="s">
        <v>30</v>
      </c>
      <c r="B38" s="26">
        <v>1254.49386</v>
      </c>
      <c r="C38" s="26">
        <v>285.55</v>
      </c>
      <c r="D38" s="12">
        <f t="shared" si="1"/>
        <v>0.2276216800295858</v>
      </c>
    </row>
    <row r="39" spans="1:4" ht="0.75" customHeight="1" hidden="1">
      <c r="A39" s="28" t="s">
        <v>31</v>
      </c>
      <c r="B39" s="25"/>
      <c r="C39" s="26"/>
      <c r="D39" s="12"/>
    </row>
    <row r="40" spans="1:4" ht="56.25" hidden="1">
      <c r="A40" s="30" t="s">
        <v>32</v>
      </c>
      <c r="B40" s="25"/>
      <c r="C40" s="26"/>
      <c r="D40" s="12"/>
    </row>
    <row r="41" spans="1:4" ht="56.25">
      <c r="A41" s="28" t="s">
        <v>33</v>
      </c>
      <c r="B41" s="26">
        <f>B43+B42</f>
        <v>170</v>
      </c>
      <c r="C41" s="26">
        <f>C43+C42</f>
        <v>155</v>
      </c>
      <c r="D41" s="12">
        <f t="shared" si="1"/>
        <v>0.9117647058823529</v>
      </c>
    </row>
    <row r="42" spans="1:4" ht="37.5">
      <c r="A42" s="28" t="s">
        <v>51</v>
      </c>
      <c r="B42" s="26">
        <v>140</v>
      </c>
      <c r="C42" s="26">
        <v>140</v>
      </c>
      <c r="D42" s="12"/>
    </row>
    <row r="43" spans="1:4" ht="75">
      <c r="A43" s="30" t="s">
        <v>50</v>
      </c>
      <c r="B43" s="26">
        <v>30</v>
      </c>
      <c r="C43" s="26">
        <v>15</v>
      </c>
      <c r="D43" s="12"/>
    </row>
    <row r="44" spans="1:4" ht="17.25" customHeight="1">
      <c r="A44" s="27" t="s">
        <v>34</v>
      </c>
      <c r="B44" s="26">
        <v>101</v>
      </c>
      <c r="C44" s="26">
        <v>38.45686</v>
      </c>
      <c r="D44" s="12">
        <f t="shared" si="1"/>
        <v>0.3807609900990099</v>
      </c>
    </row>
    <row r="45" spans="1:4" ht="98.25" customHeight="1" hidden="1">
      <c r="A45" s="30" t="s">
        <v>35</v>
      </c>
      <c r="B45" s="26"/>
      <c r="C45" s="26"/>
      <c r="D45" s="12" t="e">
        <f t="shared" si="1"/>
        <v>#DIV/0!</v>
      </c>
    </row>
    <row r="46" spans="1:4" ht="78.75" customHeight="1" hidden="1">
      <c r="A46" s="30" t="s">
        <v>36</v>
      </c>
      <c r="B46" s="25"/>
      <c r="C46" s="26"/>
      <c r="D46" s="12" t="e">
        <f t="shared" si="1"/>
        <v>#DIV/0!</v>
      </c>
    </row>
    <row r="47" spans="1:4" ht="22.5" customHeight="1">
      <c r="A47" s="30" t="s">
        <v>37</v>
      </c>
      <c r="B47" s="26">
        <v>101</v>
      </c>
      <c r="C47" s="26">
        <v>63.1</v>
      </c>
      <c r="D47" s="12">
        <f t="shared" si="1"/>
        <v>0.6247524752475248</v>
      </c>
    </row>
    <row r="48" spans="1:4" ht="20.25">
      <c r="A48" s="27" t="s">
        <v>38</v>
      </c>
      <c r="B48" s="26">
        <v>1045.88144</v>
      </c>
      <c r="C48" s="26">
        <v>793.68826</v>
      </c>
      <c r="D48" s="12">
        <f t="shared" si="1"/>
        <v>0.7588702023433936</v>
      </c>
    </row>
    <row r="49" spans="1:4" ht="20.25">
      <c r="A49" s="31" t="s">
        <v>39</v>
      </c>
      <c r="B49" s="26">
        <v>453.485</v>
      </c>
      <c r="C49" s="26">
        <v>259.29182</v>
      </c>
      <c r="D49" s="12">
        <f t="shared" si="1"/>
        <v>0.5717759573084005</v>
      </c>
    </row>
    <row r="50" spans="1:4" ht="37.5">
      <c r="A50" s="30" t="s">
        <v>40</v>
      </c>
      <c r="B50" s="26">
        <v>471.29644</v>
      </c>
      <c r="C50" s="26">
        <v>471.29644</v>
      </c>
      <c r="D50" s="12"/>
    </row>
    <row r="51" spans="1:4" ht="20.25">
      <c r="A51" s="30" t="s">
        <v>41</v>
      </c>
      <c r="B51" s="26">
        <v>0</v>
      </c>
      <c r="C51" s="26">
        <v>0</v>
      </c>
      <c r="D51" s="12"/>
    </row>
    <row r="52" spans="1:4" ht="20.25">
      <c r="A52" s="27" t="s">
        <v>42</v>
      </c>
      <c r="B52" s="26">
        <v>52.5</v>
      </c>
      <c r="C52" s="26">
        <v>26.22714</v>
      </c>
      <c r="D52" s="12">
        <f t="shared" si="1"/>
        <v>0.4995645714285714</v>
      </c>
    </row>
    <row r="53" spans="1:4" ht="20.25">
      <c r="A53" s="32" t="s">
        <v>43</v>
      </c>
      <c r="B53" s="33">
        <f>B29+B35+B36+B38+B44+B48+B52+B41</f>
        <v>5110.3753</v>
      </c>
      <c r="C53" s="33">
        <f>C29+C35+C36+C38+C44+C48+C52+C41</f>
        <v>2319.20095</v>
      </c>
      <c r="D53" s="6">
        <f t="shared" si="1"/>
        <v>0.4538220412109459</v>
      </c>
    </row>
    <row r="54" spans="1:4" ht="20.25">
      <c r="A54" s="34" t="s">
        <v>44</v>
      </c>
      <c r="B54" s="35">
        <f>B27+(-B53)</f>
        <v>-57.100000000000364</v>
      </c>
      <c r="C54" s="35">
        <f>C27+(-C53)</f>
        <v>-27.177360000000135</v>
      </c>
      <c r="D54" s="6"/>
    </row>
    <row r="55" spans="1:4" ht="18.75">
      <c r="A55" s="36" t="s">
        <v>52</v>
      </c>
      <c r="B55" s="3"/>
      <c r="C55" s="3"/>
      <c r="D55" s="3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2020-07-07T10:46:37Z</dcterms:modified>
  <cp:category/>
  <cp:version/>
  <cp:contentType/>
  <cp:contentStatus/>
</cp:coreProperties>
</file>