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<sst xmlns="http://schemas.openxmlformats.org/spreadsheetml/2006/main" count="53" uniqueCount="53">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</sst>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0" zoomScaleNormal="80" zoomScalePageLayoutView="0" workbookViewId="0" topLeftCell="A23">
      <selection activeCell="C29" sqref="C29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1"/>
      <c r="B1" s="42"/>
      <c r="C1" s="42"/>
    </row>
    <row r="2" spans="1:4" ht="21" customHeight="1">
      <c r="A2" s="38" t="s">
        <v>45</v>
      </c>
      <c r="B2" s="38"/>
      <c r="C2" s="38"/>
      <c r="D2" s="38"/>
    </row>
    <row r="3" spans="1:4" ht="21" customHeight="1">
      <c r="A3" s="38" t="s">
        <v>51</v>
      </c>
      <c r="B3" s="38"/>
      <c r="C3" s="38"/>
      <c r="D3" s="38"/>
    </row>
    <row r="4" spans="1:3" ht="18" customHeight="1">
      <c r="A4" s="2"/>
      <c r="B4" s="43"/>
      <c r="C4" s="43"/>
    </row>
    <row r="5" spans="1:4" ht="27.75" customHeight="1">
      <c r="A5" s="39" t="s">
        <v>19</v>
      </c>
      <c r="B5" s="44" t="s">
        <v>44</v>
      </c>
      <c r="C5" s="44" t="s">
        <v>52</v>
      </c>
      <c r="D5" s="39" t="s">
        <v>20</v>
      </c>
    </row>
    <row r="6" spans="1:4" ht="15.75" customHeight="1">
      <c r="A6" s="40"/>
      <c r="B6" s="45"/>
      <c r="C6" s="46"/>
      <c r="D6" s="40"/>
    </row>
    <row r="7" spans="1:4" ht="25.5" customHeight="1">
      <c r="A7" s="20" t="s">
        <v>37</v>
      </c>
      <c r="B7" s="23">
        <f>SUM(B9:B23)</f>
        <v>1303</v>
      </c>
      <c r="C7" s="23">
        <f>SUM(C9:C23)</f>
        <v>744.45625</v>
      </c>
      <c r="D7" s="24">
        <f>C7/B7</f>
        <v>0.5713401765157329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163.83411</v>
      </c>
      <c r="D9" s="28">
        <f aca="true" t="shared" si="0" ref="D9:D51">C9/B9</f>
        <v>0.6001249450549451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28.86679</v>
      </c>
      <c r="D11" s="28">
        <f t="shared" si="0"/>
        <v>0.09135060126582278</v>
      </c>
    </row>
    <row r="12" spans="1:4" ht="18.75" customHeight="1">
      <c r="A12" s="8" t="s">
        <v>4</v>
      </c>
      <c r="B12" s="27">
        <v>203</v>
      </c>
      <c r="C12" s="27">
        <v>43.45169</v>
      </c>
      <c r="D12" s="28">
        <f t="shared" si="0"/>
        <v>0.2140477339901478</v>
      </c>
    </row>
    <row r="13" spans="1:4" ht="20.25">
      <c r="A13" s="8" t="s">
        <v>15</v>
      </c>
      <c r="B13" s="27">
        <v>6</v>
      </c>
      <c r="C13" s="27">
        <v>0.6</v>
      </c>
      <c r="D13" s="28">
        <f t="shared" si="0"/>
        <v>0.09999999999999999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47</v>
      </c>
      <c r="B15" s="30"/>
      <c r="C15" s="27"/>
      <c r="D15" s="28" t="e">
        <f>C15/B15</f>
        <v>#DIV/0!</v>
      </c>
    </row>
    <row r="16" spans="1:4" ht="37.5">
      <c r="A16" s="8" t="s">
        <v>46</v>
      </c>
      <c r="B16" s="27">
        <v>450</v>
      </c>
      <c r="C16" s="27">
        <v>499.68019</v>
      </c>
      <c r="D16" s="28">
        <f>C16/B16</f>
        <v>1.1104004222222221</v>
      </c>
    </row>
    <row r="17" spans="1:4" ht="56.25" hidden="1">
      <c r="A17" s="15" t="s">
        <v>40</v>
      </c>
      <c r="B17" s="27"/>
      <c r="C17" s="29"/>
      <c r="D17" s="28" t="e">
        <f>C17/B17</f>
        <v>#DIV/0!</v>
      </c>
    </row>
    <row r="18" spans="1:4" ht="56.25" customHeight="1" hidden="1">
      <c r="A18" s="15" t="s">
        <v>25</v>
      </c>
      <c r="B18" s="27"/>
      <c r="C18" s="27"/>
      <c r="D18" s="28" t="e">
        <f>C18/B18</f>
        <v>#DIV/0!</v>
      </c>
    </row>
    <row r="19" spans="1:4" ht="111" customHeight="1">
      <c r="A19" s="16" t="s">
        <v>34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48</v>
      </c>
      <c r="B20" s="27"/>
      <c r="C20" s="27">
        <v>0.35277</v>
      </c>
      <c r="D20" s="28"/>
    </row>
    <row r="21" spans="1:4" ht="20.25" hidden="1">
      <c r="A21" s="17" t="s">
        <v>26</v>
      </c>
      <c r="B21" s="30"/>
      <c r="C21" s="27"/>
      <c r="D21" s="28" t="e">
        <f t="shared" si="0"/>
        <v>#DIV/0!</v>
      </c>
    </row>
    <row r="22" spans="1:4" ht="37.5" hidden="1">
      <c r="A22" s="18" t="s">
        <v>27</v>
      </c>
      <c r="B22" s="27"/>
      <c r="C22" s="27"/>
      <c r="D22" s="28" t="e">
        <f t="shared" si="0"/>
        <v>#DIV/0!</v>
      </c>
    </row>
    <row r="23" spans="1:4" ht="36" customHeight="1">
      <c r="A23" s="18" t="s">
        <v>28</v>
      </c>
      <c r="B23" s="27">
        <v>50</v>
      </c>
      <c r="C23" s="27">
        <v>7.6707</v>
      </c>
      <c r="D23" s="28">
        <f t="shared" si="0"/>
        <v>0.153414</v>
      </c>
    </row>
    <row r="24" spans="1:4" ht="39" customHeight="1" hidden="1">
      <c r="A24" s="18" t="s">
        <v>29</v>
      </c>
      <c r="B24" s="30"/>
      <c r="C24" s="27"/>
      <c r="D24" s="28" t="e">
        <f t="shared" si="0"/>
        <v>#DIV/0!</v>
      </c>
    </row>
    <row r="25" spans="1:4" ht="20.25" hidden="1">
      <c r="A25" s="19" t="s">
        <v>30</v>
      </c>
      <c r="B25" s="30"/>
      <c r="C25" s="27"/>
      <c r="D25" s="28" t="e">
        <f t="shared" si="0"/>
        <v>#DIV/0!</v>
      </c>
    </row>
    <row r="26" spans="1:4" ht="20.25" hidden="1">
      <c r="A26" s="19" t="s">
        <v>31</v>
      </c>
      <c r="B26" s="30"/>
      <c r="C26" s="27"/>
      <c r="D26" s="28" t="e">
        <f t="shared" si="0"/>
        <v>#DIV/0!</v>
      </c>
    </row>
    <row r="27" spans="1:4" ht="20.25" hidden="1">
      <c r="A27" s="19" t="s">
        <v>42</v>
      </c>
      <c r="B27" s="30"/>
      <c r="C27" s="27"/>
      <c r="D27" s="28" t="e">
        <f t="shared" si="0"/>
        <v>#DIV/0!</v>
      </c>
    </row>
    <row r="28" spans="1:4" ht="30" customHeight="1">
      <c r="A28" s="21" t="s">
        <v>21</v>
      </c>
      <c r="B28" s="31">
        <v>8131.66213</v>
      </c>
      <c r="C28" s="31">
        <v>2649.42387</v>
      </c>
      <c r="D28" s="28">
        <f t="shared" si="0"/>
        <v>0.3258157837406361</v>
      </c>
    </row>
    <row r="29" spans="1:4" ht="27.75" customHeight="1">
      <c r="A29" s="22" t="s">
        <v>6</v>
      </c>
      <c r="B29" s="32">
        <f>B7+B28</f>
        <v>9434.66213</v>
      </c>
      <c r="C29" s="32">
        <f>C7+C28</f>
        <v>3393.88012</v>
      </c>
      <c r="D29" s="24">
        <f t="shared" si="0"/>
        <v>0.35972460626949865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32</v>
      </c>
      <c r="B31" s="34">
        <f>B32+B33+B34+B35</f>
        <v>3488.8538</v>
      </c>
      <c r="C31" s="34">
        <f>C32+C33+C34+C35</f>
        <v>1663.32532</v>
      </c>
      <c r="D31" s="28">
        <f t="shared" si="0"/>
        <v>0.4767540904121577</v>
      </c>
    </row>
    <row r="32" spans="1:4" ht="20.25">
      <c r="A32" s="10" t="s">
        <v>8</v>
      </c>
      <c r="B32" s="34">
        <v>2585.1648</v>
      </c>
      <c r="C32" s="34">
        <v>1246.23702</v>
      </c>
      <c r="D32" s="28">
        <f t="shared" si="0"/>
        <v>0.48207256264668313</v>
      </c>
    </row>
    <row r="33" spans="1:4" ht="21" customHeight="1">
      <c r="A33" s="10" t="s">
        <v>9</v>
      </c>
      <c r="B33" s="34">
        <v>614</v>
      </c>
      <c r="C33" s="34">
        <v>264.5863</v>
      </c>
      <c r="D33" s="28">
        <f t="shared" si="0"/>
        <v>0.43092231270358305</v>
      </c>
    </row>
    <row r="34" spans="1:4" ht="20.25">
      <c r="A34" s="10" t="s">
        <v>24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279.689</v>
      </c>
      <c r="C35" s="34">
        <v>152.502</v>
      </c>
      <c r="D35" s="28">
        <f t="shared" si="0"/>
        <v>0.5452556232100655</v>
      </c>
    </row>
    <row r="36" spans="1:4" ht="22.5" customHeight="1">
      <c r="A36" s="11" t="s">
        <v>11</v>
      </c>
      <c r="B36" s="34">
        <v>195</v>
      </c>
      <c r="C36" s="34">
        <v>80.561</v>
      </c>
      <c r="D36" s="28">
        <f t="shared" si="0"/>
        <v>0.41313333333333335</v>
      </c>
    </row>
    <row r="37" spans="1:4" ht="20.25">
      <c r="A37" s="11" t="s">
        <v>39</v>
      </c>
      <c r="B37" s="34">
        <v>0</v>
      </c>
      <c r="C37" s="34">
        <v>0</v>
      </c>
      <c r="D37" s="28"/>
    </row>
    <row r="38" spans="1:4" ht="48" customHeight="1">
      <c r="A38" s="3" t="s">
        <v>33</v>
      </c>
      <c r="B38" s="34">
        <v>3099.76423</v>
      </c>
      <c r="C38" s="34">
        <v>504.5016</v>
      </c>
      <c r="D38" s="28">
        <f t="shared" si="0"/>
        <v>0.16275482990524087</v>
      </c>
    </row>
    <row r="39" spans="1:4" ht="21" customHeight="1">
      <c r="A39" s="3" t="s">
        <v>43</v>
      </c>
      <c r="B39" s="34">
        <v>340.8</v>
      </c>
      <c r="C39" s="34">
        <v>171.3</v>
      </c>
      <c r="D39" s="28">
        <f t="shared" si="0"/>
        <v>0.5026408450704225</v>
      </c>
    </row>
    <row r="40" spans="1:4" ht="21" customHeight="1">
      <c r="A40" s="3" t="s">
        <v>36</v>
      </c>
      <c r="B40" s="34">
        <v>200</v>
      </c>
      <c r="C40" s="34">
        <v>100</v>
      </c>
      <c r="D40" s="28">
        <f t="shared" si="0"/>
        <v>0.5</v>
      </c>
    </row>
    <row r="41" spans="1:4" ht="20.25">
      <c r="A41" s="10" t="s">
        <v>18</v>
      </c>
      <c r="B41" s="34">
        <v>196.49427</v>
      </c>
      <c r="C41" s="34">
        <v>112.22071</v>
      </c>
      <c r="D41" s="28">
        <f t="shared" si="0"/>
        <v>0.5711144146849676</v>
      </c>
    </row>
    <row r="42" spans="1:4" ht="0.75" customHeight="1">
      <c r="A42" s="12" t="s">
        <v>22</v>
      </c>
      <c r="B42" s="34"/>
      <c r="C42" s="34"/>
      <c r="D42" s="28" t="e">
        <f t="shared" si="0"/>
        <v>#DIV/0!</v>
      </c>
    </row>
    <row r="43" spans="1:4" ht="93.75" hidden="1">
      <c r="A43" s="12" t="s">
        <v>23</v>
      </c>
      <c r="B43" s="34"/>
      <c r="C43" s="34"/>
      <c r="D43" s="28" t="e">
        <f t="shared" si="0"/>
        <v>#DIV/0!</v>
      </c>
    </row>
    <row r="44" spans="1:4" ht="20.25">
      <c r="A44" s="12" t="s">
        <v>17</v>
      </c>
      <c r="B44" s="34">
        <v>0</v>
      </c>
      <c r="C44" s="34">
        <v>0</v>
      </c>
      <c r="D44" s="28"/>
    </row>
    <row r="45" spans="1:4" ht="20.25">
      <c r="A45" s="10" t="s">
        <v>12</v>
      </c>
      <c r="B45" s="34">
        <v>2085.14983</v>
      </c>
      <c r="C45" s="34">
        <v>724.81</v>
      </c>
      <c r="D45" s="28">
        <f t="shared" si="0"/>
        <v>0.3476057161801174</v>
      </c>
    </row>
    <row r="46" spans="1:4" ht="20.25">
      <c r="A46" s="13" t="s">
        <v>13</v>
      </c>
      <c r="B46" s="34">
        <v>550.035</v>
      </c>
      <c r="C46" s="34">
        <v>550.035</v>
      </c>
      <c r="D46" s="28">
        <f t="shared" si="0"/>
        <v>1</v>
      </c>
    </row>
    <row r="47" spans="1:4" ht="20.25">
      <c r="A47" s="13" t="s">
        <v>49</v>
      </c>
      <c r="B47" s="34">
        <v>152.464</v>
      </c>
      <c r="C47" s="34">
        <v>152.164</v>
      </c>
      <c r="D47" s="28">
        <f t="shared" si="0"/>
        <v>0.9980323223843005</v>
      </c>
    </row>
    <row r="48" spans="1:4" ht="37.5">
      <c r="A48" s="12" t="s">
        <v>38</v>
      </c>
      <c r="B48" s="34">
        <v>754.34283</v>
      </c>
      <c r="C48" s="34">
        <v>22.611</v>
      </c>
      <c r="D48" s="28"/>
    </row>
    <row r="49" spans="1:4" ht="19.5" customHeight="1">
      <c r="A49" s="12" t="s">
        <v>16</v>
      </c>
      <c r="B49" s="34">
        <v>0</v>
      </c>
      <c r="C49" s="34">
        <v>0</v>
      </c>
      <c r="D49" s="28"/>
    </row>
    <row r="50" spans="1:4" ht="18.75" customHeight="1">
      <c r="A50" s="10" t="s">
        <v>35</v>
      </c>
      <c r="B50" s="34">
        <v>71.1</v>
      </c>
      <c r="C50" s="34">
        <v>29.6041</v>
      </c>
      <c r="D50" s="28">
        <f t="shared" si="0"/>
        <v>0.41637271448663854</v>
      </c>
    </row>
    <row r="51" spans="1:4" ht="20.25">
      <c r="A51" s="14" t="s">
        <v>14</v>
      </c>
      <c r="B51" s="35">
        <f>B31+B36+B37+B38+B39+B40+B41+B45+B50</f>
        <v>9677.16213</v>
      </c>
      <c r="C51" s="35">
        <f>C31+C36+C37+C38+C39+C40+C41+C45+C50</f>
        <v>3386.32273</v>
      </c>
      <c r="D51" s="24">
        <f t="shared" si="0"/>
        <v>0.34992931651957343</v>
      </c>
    </row>
    <row r="52" spans="1:4" ht="20.25">
      <c r="A52" s="4" t="s">
        <v>41</v>
      </c>
      <c r="B52" s="36">
        <f>B29+(-B51)</f>
        <v>-242.5</v>
      </c>
      <c r="C52" s="36">
        <f>C29+(-C51)</f>
        <v>7.557389999999941</v>
      </c>
      <c r="D52" s="24"/>
    </row>
    <row r="53" spans="1:4" ht="18.75">
      <c r="A53" s="6" t="s">
        <v>50</v>
      </c>
      <c r="B53" s="5"/>
      <c r="C53" s="5"/>
      <c r="D53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2020-07-07T10:48:32Z</dcterms:modified>
  <cp:category/>
  <cp:version/>
  <cp:contentType/>
  <cp:contentStatus/>
</cp:coreProperties>
</file>