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<sst xmlns="http://schemas.openxmlformats.org/spreadsheetml/2006/main" count="35" uniqueCount="35">
  <si>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</si>
  <si>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</si>
  <si>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</si>
  <si>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</si>
  <si>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</si>
  <si>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</si>
  <si>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</si>
  <si>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</si>
  <si>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</si>
  <si>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</si>
  <si>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</si>
  <si>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</si>
  <si>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</si>
  <si>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</si>
  <si>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Исполнение бюджета по МО "Черноозерское сельское поселение"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</si>
  <si>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</si>
  <si>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</si>
  <si>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</si>
  <si>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</si>
  <si>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</si>
  <si>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</si>
  <si>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</si>
  <si>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</si>
  <si>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</si>
  <si>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</si>
  <si>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</si>
  <si>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</si>
  <si>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Исп. Нагаева Н.С. Ефремова И.М.</t>
  </si>
  <si>
    <t>Доходы от оказания платных услуг и компенсации затрат государства</t>
  </si>
  <si>
    <t>план на     2019 год</t>
  </si>
  <si>
    <t>Итого доходов</t>
  </si>
  <si>
    <t>Обеспечение проведение выборов</t>
  </si>
  <si>
    <t>дефицит (-), профицит (+)</t>
  </si>
  <si>
    <t>по состоянию на 01 декабря 2019 года</t>
  </si>
  <si>
    <t>факт на 01.12.2019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</si>
</sst>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_-* #,##0.0000_р_._-;\-* #,##0.0000_р_._-;_-* &quot;-&quot;???_р_._-;_-@_-"/>
    <numFmt numFmtId="185" formatCode="_-* #,##0.0_р_._-;\-* #,##0.0_р_._-;_-* &quot;-&quot;?_р_._-;_-@_-"/>
    <numFmt numFmtId="186" formatCode="#,##0.0_ ;\-#,##0.0\ "/>
    <numFmt numFmtId="187" formatCode="_-* #,##0.00000_р_._-;\-* #,##0.00000_р_._-;_-* &quot;-&quot;???_р_._-;_-@_-"/>
    <numFmt numFmtId="188" formatCode="_-* #,##0.000000_р_._-;\-* #,##0.000000_р_._-;_-* &quot;-&quot;???_р_._-;_-@_-"/>
    <numFmt numFmtId="189" formatCode="#,##0.00_ ;\-#,##0.00\ "/>
    <numFmt numFmtId="190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78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83" fontId="10" fillId="33" borderId="10" xfId="0" applyNumberFormat="1" applyFont="1" applyFill="1" applyBorder="1" applyAlignment="1">
      <alignment horizontal="right" vertical="center" wrapText="1"/>
    </xf>
    <xf numFmtId="183" fontId="10" fillId="0" borderId="10" xfId="0" applyNumberFormat="1" applyFont="1" applyFill="1" applyBorder="1" applyAlignment="1">
      <alignment horizontal="right" vertical="center" wrapText="1"/>
    </xf>
    <xf numFmtId="183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vertical="center" wrapText="1"/>
    </xf>
    <xf numFmtId="186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1">
      <selection activeCell="C31" sqref="C31"/>
    </sheetView>
  </sheetViews>
  <sheetFormatPr defaultColWidth="9.00390625" defaultRowHeight="12.75"/>
  <cols>
    <col min="1" max="1" width="55.625" style="1" customWidth="1"/>
    <col min="2" max="2" width="18.753906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14</v>
      </c>
      <c r="B2" s="32"/>
      <c r="C2" s="32"/>
      <c r="D2" s="32"/>
    </row>
    <row r="3" spans="1:4" ht="21" customHeight="1">
      <c r="A3" s="32" t="s">
        <v>33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29</v>
      </c>
      <c r="C5" s="30" t="s">
        <v>34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24</v>
      </c>
      <c r="B7" s="16">
        <f>B9+B10+B11+B12+B15+B13+B14</f>
        <v>28.5</v>
      </c>
      <c r="C7" s="16">
        <f>C9+C10+C11+C12+C15+C13+C14</f>
        <v>45.65266</v>
      </c>
      <c r="D7" s="17">
        <f>C7/B7</f>
        <v>1.6018477192982454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11</v>
      </c>
      <c r="C9" s="20">
        <v>23.48127</v>
      </c>
      <c r="D9" s="21">
        <f aca="true" t="shared" si="0" ref="D9:D33">C9/B9</f>
        <v>2.134660909090909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2">
        <v>1.1</v>
      </c>
      <c r="C11" s="20">
        <v>3.9698</v>
      </c>
      <c r="D11" s="21">
        <f t="shared" si="0"/>
        <v>3.6089090909090906</v>
      </c>
    </row>
    <row r="12" spans="1:4" ht="18.75" customHeight="1">
      <c r="A12" s="5" t="s">
        <v>4</v>
      </c>
      <c r="B12" s="22">
        <v>16.4</v>
      </c>
      <c r="C12" s="20">
        <v>17.49159</v>
      </c>
      <c r="D12" s="21">
        <f t="shared" si="0"/>
        <v>1.0665603658536587</v>
      </c>
    </row>
    <row r="13" spans="1:4" ht="20.25">
      <c r="A13" s="5" t="s">
        <v>18</v>
      </c>
      <c r="B13" s="22"/>
      <c r="C13" s="20">
        <v>0.71</v>
      </c>
      <c r="D13" s="21"/>
    </row>
    <row r="14" spans="1:4" ht="37.5" hidden="1">
      <c r="A14" s="5" t="s">
        <v>28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/>
    </row>
    <row r="16" spans="1:4" ht="20.25" customHeight="1">
      <c r="A16" s="8" t="s">
        <v>15</v>
      </c>
      <c r="B16" s="23">
        <v>2269.992</v>
      </c>
      <c r="C16" s="24">
        <v>1992.10575</v>
      </c>
      <c r="D16" s="21">
        <f t="shared" si="0"/>
        <v>0.8775827183531923</v>
      </c>
    </row>
    <row r="17" spans="1:4" ht="24" customHeight="1">
      <c r="A17" s="9" t="s">
        <v>30</v>
      </c>
      <c r="B17" s="25">
        <f>B7+B16</f>
        <v>2298.492</v>
      </c>
      <c r="C17" s="25">
        <f>C7+C16</f>
        <v>2037.75841</v>
      </c>
      <c r="D17" s="17">
        <f t="shared" si="0"/>
        <v>0.8865631944770744</v>
      </c>
    </row>
    <row r="18" spans="1:4" ht="22.5" customHeight="1">
      <c r="A18" s="14" t="s">
        <v>23</v>
      </c>
      <c r="B18" s="26"/>
      <c r="C18" s="26"/>
      <c r="D18" s="17"/>
    </row>
    <row r="19" spans="1:4" ht="22.5" customHeight="1">
      <c r="A19" s="7" t="s">
        <v>26</v>
      </c>
      <c r="B19" s="27">
        <f>B20+B21+B22+B23+B24</f>
        <v>1299.2680000000003</v>
      </c>
      <c r="C19" s="27">
        <f>C20+C21+C22+C23+C24</f>
        <v>947.35158</v>
      </c>
      <c r="D19" s="17">
        <f t="shared" si="0"/>
        <v>0.729142547957773</v>
      </c>
    </row>
    <row r="20" spans="1:4" ht="20.25">
      <c r="A20" s="10" t="s">
        <v>6</v>
      </c>
      <c r="B20" s="27">
        <v>698.373</v>
      </c>
      <c r="C20" s="27">
        <v>459.24317</v>
      </c>
      <c r="D20" s="21">
        <f t="shared" si="0"/>
        <v>0.6575900987008375</v>
      </c>
    </row>
    <row r="21" spans="1:4" ht="20.25">
      <c r="A21" s="10" t="s">
        <v>7</v>
      </c>
      <c r="B21" s="27">
        <v>449.2</v>
      </c>
      <c r="C21" s="27">
        <v>391.79645</v>
      </c>
      <c r="D21" s="21">
        <f t="shared" si="0"/>
        <v>0.8722093722172751</v>
      </c>
    </row>
    <row r="22" spans="1:4" ht="20.25">
      <c r="A22" s="10" t="s">
        <v>19</v>
      </c>
      <c r="B22" s="26">
        <v>5</v>
      </c>
      <c r="C22" s="27"/>
      <c r="D22" s="21">
        <f t="shared" si="0"/>
        <v>0</v>
      </c>
    </row>
    <row r="23" spans="1:4" ht="21" customHeight="1">
      <c r="A23" s="10" t="s">
        <v>8</v>
      </c>
      <c r="B23" s="27">
        <v>110.295</v>
      </c>
      <c r="C23" s="27">
        <v>59.91196</v>
      </c>
      <c r="D23" s="21">
        <f t="shared" si="0"/>
        <v>0.543197425087266</v>
      </c>
    </row>
    <row r="24" spans="1:4" ht="21" customHeight="1">
      <c r="A24" s="10" t="s">
        <v>31</v>
      </c>
      <c r="B24" s="27">
        <v>36.4</v>
      </c>
      <c r="C24" s="27">
        <v>36.4</v>
      </c>
      <c r="D24" s="21">
        <f t="shared" si="0"/>
        <v>1</v>
      </c>
    </row>
    <row r="25" spans="1:4" ht="24.75" customHeight="1">
      <c r="A25" s="11" t="s">
        <v>9</v>
      </c>
      <c r="B25" s="27">
        <v>102.6</v>
      </c>
      <c r="C25" s="27">
        <v>66.94328</v>
      </c>
      <c r="D25" s="21">
        <f t="shared" si="0"/>
        <v>0.6524686159844055</v>
      </c>
    </row>
    <row r="26" spans="1:4" ht="37.5">
      <c r="A26" s="11" t="s">
        <v>20</v>
      </c>
      <c r="B26" s="27">
        <v>91.067</v>
      </c>
      <c r="C26" s="27">
        <v>91.067</v>
      </c>
      <c r="D26" s="21">
        <f t="shared" si="0"/>
        <v>1</v>
      </c>
    </row>
    <row r="27" spans="1:4" ht="56.25" hidden="1">
      <c r="A27" s="11" t="s">
        <v>16</v>
      </c>
      <c r="B27" s="27"/>
      <c r="C27" s="27"/>
      <c r="D27" s="21" t="e">
        <f t="shared" si="0"/>
        <v>#DIV/0!</v>
      </c>
    </row>
    <row r="28" spans="1:4" ht="61.5" customHeight="1">
      <c r="A28" s="11" t="s">
        <v>21</v>
      </c>
      <c r="B28" s="27">
        <v>631.557</v>
      </c>
      <c r="C28" s="27">
        <v>373.6</v>
      </c>
      <c r="D28" s="21">
        <f t="shared" si="0"/>
        <v>0.591553889831005</v>
      </c>
    </row>
    <row r="29" spans="1:4" ht="20.25" hidden="1">
      <c r="A29" s="11" t="s">
        <v>25</v>
      </c>
      <c r="B29" s="27"/>
      <c r="C29" s="27"/>
      <c r="D29" s="21" t="e">
        <f t="shared" si="0"/>
        <v>#DIV/0!</v>
      </c>
    </row>
    <row r="30" spans="1:4" ht="21.75" customHeight="1">
      <c r="A30" s="10" t="s">
        <v>10</v>
      </c>
      <c r="B30" s="27">
        <f>B31+B32</f>
        <v>174</v>
      </c>
      <c r="C30" s="27">
        <f>C31+C32</f>
        <v>105.177</v>
      </c>
      <c r="D30" s="21">
        <f t="shared" si="0"/>
        <v>0.6044655172413793</v>
      </c>
    </row>
    <row r="31" spans="1:4" ht="19.5" customHeight="1">
      <c r="A31" s="10" t="s">
        <v>22</v>
      </c>
      <c r="B31" s="27">
        <v>174</v>
      </c>
      <c r="C31" s="27">
        <v>105.177</v>
      </c>
      <c r="D31" s="21">
        <f t="shared" si="0"/>
        <v>0.6044655172413793</v>
      </c>
    </row>
    <row r="32" spans="1:4" ht="1.5" customHeight="1" hidden="1">
      <c r="A32" s="12" t="s">
        <v>17</v>
      </c>
      <c r="B32" s="27"/>
      <c r="C32" s="27"/>
      <c r="D32" s="17"/>
    </row>
    <row r="33" spans="1:4" ht="20.25">
      <c r="A33" s="13" t="s">
        <v>11</v>
      </c>
      <c r="B33" s="28">
        <f>B26+B25+B29+B30+B27+B19+B28</f>
        <v>2298.492</v>
      </c>
      <c r="C33" s="28">
        <f>C26+C25+C29+C30+C27+C19+C28</f>
        <v>1584.13886</v>
      </c>
      <c r="D33" s="17">
        <f t="shared" si="0"/>
        <v>0.6892079067492947</v>
      </c>
    </row>
    <row r="34" spans="1:4" ht="20.25">
      <c r="A34" s="4" t="s">
        <v>32</v>
      </c>
      <c r="B34" s="29">
        <f>B17+(-B33)</f>
        <v>0</v>
      </c>
      <c r="C34" s="29">
        <f>C17+(-C33)</f>
        <v>453.6195499999999</v>
      </c>
      <c r="D34" s="17"/>
    </row>
    <row r="35" spans="1:4" ht="18.75">
      <c r="A35" s="15" t="s">
        <v>27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2018-11-06T05:00:42Z</cp:lastPrinted>
  <dcterms:created xsi:type="dcterms:W3CDTF">2006-01-20T08:22:15Z</dcterms:created>
  <dcterms:modified xsi:type="dcterms:W3CDTF">2019-12-12T13:18:44Z</dcterms:modified>
  <cp:category/>
  <cp:version/>
  <cp:contentType/>
  <cp:contentStatus/>
</cp:coreProperties>
</file>