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<sst xmlns="http://schemas.openxmlformats.org/spreadsheetml/2006/main" count="52" uniqueCount="50">
  <si>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</si>
  <si>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</si>
  <si>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</si>
  <si>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</si>
  <si>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</si>
  <si>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</si>
  <si>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</si>
  <si>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</si>
  <si>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</si>
  <si>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</si>
  <si>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</si>
  <si>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</si>
  <si>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</si>
  <si>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</si>
  <si>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</si>
  <si>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</si>
  <si>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</si>
  <si>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</si>
  <si>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</si>
  <si>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</si>
  <si>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</si>
  <si>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</si>
  <si>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</si>
  <si>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% исполнения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</si>
  <si>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</si>
  <si>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</si>
  <si>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</si>
  <si>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</si>
  <si>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</si>
  <si>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</si>
  <si>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</si>
  <si>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</si>
  <si>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</si>
  <si>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</si>
  <si>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</si>
  <si>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</si>
  <si>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</si>
  <si>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</si>
  <si>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</si>
  <si>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</si>
  <si>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</si>
  <si>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</si>
  <si>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Исп. Нагаева Н.С. Ефремова И.М.</t>
  </si>
  <si>
    <t>Плата по соглашениям об установлении сервитута</t>
  </si>
  <si>
    <t>план на      2019 год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</si>
  <si>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</si>
  <si>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</si>
  <si>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Исполнение бюджета по МО "Кокшайское сельское поселение"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</si>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</sst>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#,##0_ ;\-#,##0\ "/>
    <numFmt numFmtId="188" formatCode="#,##0.00_ ;\-#,##0.00\ "/>
    <numFmt numFmtId="189" formatCode="_-* #,##0.0000_р_._-;\-* #,##0.0000_р_._-;_-* &quot;-&quot;??_р_._-;_-@_-"/>
    <numFmt numFmtId="190" formatCode="_-* #,##0_р_._-;\-* #,##0_р_._-;_-* &quot;-&quot;???_р_._-;_-@_-"/>
    <numFmt numFmtId="191" formatCode="_-* #,##0.00000_р_._-;\-* #,##0.00000_р_._-;_-* &quot;-&quot;???_р_._-;_-@_-"/>
    <numFmt numFmtId="192" formatCode="_-* #,##0.00000_р_._-;\-* #,##0.00000_р_._-;_-* &quot;-&quot;??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17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178" fontId="5" fillId="33" borderId="11" xfId="60" applyNumberFormat="1" applyFont="1" applyFill="1" applyBorder="1" applyAlignment="1">
      <alignment horizontal="right"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center" wrapText="1"/>
    </xf>
    <xf numFmtId="183" fontId="7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3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24">
      <selection activeCell="C52" sqref="C52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6.7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47</v>
      </c>
      <c r="B2" s="36"/>
      <c r="C2" s="36"/>
      <c r="D2" s="36"/>
    </row>
    <row r="3" spans="1:4" ht="21" customHeight="1">
      <c r="A3" s="36" t="s">
        <v>48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44</v>
      </c>
      <c r="C5" s="42" t="s">
        <v>49</v>
      </c>
      <c r="D5" s="37" t="s">
        <v>23</v>
      </c>
    </row>
    <row r="6" spans="1:4" ht="20.25" customHeight="1">
      <c r="A6" s="38"/>
      <c r="B6" s="43"/>
      <c r="C6" s="44"/>
      <c r="D6" s="38"/>
    </row>
    <row r="7" spans="1:4" ht="30" customHeight="1">
      <c r="A7" s="31" t="s">
        <v>39</v>
      </c>
      <c r="B7" s="9">
        <f>B9+B10+B11+B12+B13+B15+B16+B17+B18+B20+B21+B22+B23+B24+B25+B26+B19</f>
        <v>3593.3</v>
      </c>
      <c r="C7" s="9">
        <f>C9+C10+C11+C12+C13+C15+C16+C17+C18+C20+C21+C22+C23+C24+C25+C26+C19</f>
        <v>3290.6813700000002</v>
      </c>
      <c r="D7" s="10">
        <f>C7/B7</f>
        <v>0.9157825313778422</v>
      </c>
    </row>
    <row r="8" spans="1:4" ht="20.25" customHeight="1">
      <c r="A8" s="11" t="s">
        <v>0</v>
      </c>
      <c r="B8" s="12"/>
      <c r="C8" s="13"/>
      <c r="D8" s="10"/>
    </row>
    <row r="9" spans="1:4" ht="21.75" customHeight="1">
      <c r="A9" s="15" t="s">
        <v>1</v>
      </c>
      <c r="B9" s="4">
        <v>560</v>
      </c>
      <c r="C9" s="4">
        <v>498.60345</v>
      </c>
      <c r="D9" s="14">
        <f>C9/B9</f>
        <v>0.8903633035714286</v>
      </c>
    </row>
    <row r="10" spans="1:4" ht="0.75" customHeight="1" hidden="1">
      <c r="A10" s="15" t="s">
        <v>2</v>
      </c>
      <c r="B10" s="4"/>
      <c r="C10" s="4"/>
      <c r="D10" s="14"/>
    </row>
    <row r="11" spans="1:4" ht="21" customHeight="1">
      <c r="A11" s="15" t="s">
        <v>3</v>
      </c>
      <c r="B11" s="4">
        <v>311</v>
      </c>
      <c r="C11" s="4">
        <v>281.58541</v>
      </c>
      <c r="D11" s="14">
        <f>C11/B11</f>
        <v>0.9054193247588426</v>
      </c>
    </row>
    <row r="12" spans="1:4" ht="18.75" customHeight="1">
      <c r="A12" s="15" t="s">
        <v>4</v>
      </c>
      <c r="B12" s="4">
        <v>2657</v>
      </c>
      <c r="C12" s="4">
        <v>2342.93685</v>
      </c>
      <c r="D12" s="14">
        <f>C12/B12</f>
        <v>0.8817978359051563</v>
      </c>
    </row>
    <row r="13" spans="1:4" ht="24" customHeight="1">
      <c r="A13" s="15" t="s">
        <v>15</v>
      </c>
      <c r="B13" s="4">
        <v>8.3</v>
      </c>
      <c r="C13" s="4">
        <v>8.25</v>
      </c>
      <c r="D13" s="14">
        <f>C13/B13</f>
        <v>0.9939759036144578</v>
      </c>
    </row>
    <row r="14" spans="1:4" ht="18.75" hidden="1">
      <c r="A14" s="15"/>
      <c r="B14" s="4"/>
      <c r="C14" s="4"/>
      <c r="D14" s="14" t="e">
        <f aca="true" t="shared" si="0" ref="D14:D21">C14/B14</f>
        <v>#DIV/0!</v>
      </c>
    </row>
    <row r="15" spans="1:4" ht="61.5" customHeight="1">
      <c r="A15" s="23" t="s">
        <v>29</v>
      </c>
      <c r="B15" s="4">
        <v>57</v>
      </c>
      <c r="C15" s="4">
        <v>12.69916</v>
      </c>
      <c r="D15" s="14">
        <f>C15/B15</f>
        <v>0.22279228070175436</v>
      </c>
    </row>
    <row r="16" spans="1:4" ht="62.25" customHeight="1">
      <c r="A16" s="23" t="s">
        <v>30</v>
      </c>
      <c r="B16" s="4"/>
      <c r="C16" s="4">
        <v>106.33384</v>
      </c>
      <c r="D16" s="14"/>
    </row>
    <row r="17" spans="1:4" ht="0.75" customHeight="1" hidden="1">
      <c r="A17" s="24" t="s">
        <v>31</v>
      </c>
      <c r="B17" s="4"/>
      <c r="C17" s="4"/>
      <c r="D17" s="14" t="e">
        <f t="shared" si="0"/>
        <v>#DIV/0!</v>
      </c>
    </row>
    <row r="18" spans="1:4" ht="57.75" customHeight="1" hidden="1">
      <c r="A18" s="15" t="s">
        <v>45</v>
      </c>
      <c r="B18" s="3"/>
      <c r="C18" s="4"/>
      <c r="D18" s="14" t="e">
        <f t="shared" si="0"/>
        <v>#DIV/0!</v>
      </c>
    </row>
    <row r="19" spans="1:4" ht="56.25" customHeight="1" hidden="1">
      <c r="A19" s="25" t="s">
        <v>43</v>
      </c>
      <c r="B19" s="3"/>
      <c r="C19" s="4"/>
      <c r="D19" s="14"/>
    </row>
    <row r="20" spans="1:4" ht="18.75">
      <c r="A20" s="25" t="s">
        <v>28</v>
      </c>
      <c r="B20" s="4"/>
      <c r="C20" s="4">
        <v>24.5501</v>
      </c>
      <c r="D20" s="14"/>
    </row>
    <row r="21" spans="1:4" ht="37.5" hidden="1">
      <c r="A21" s="26" t="s">
        <v>32</v>
      </c>
      <c r="B21" s="4"/>
      <c r="C21" s="4"/>
      <c r="D21" s="14" t="e">
        <f t="shared" si="0"/>
        <v>#DIV/0!</v>
      </c>
    </row>
    <row r="22" spans="1:4" ht="39" customHeight="1" hidden="1">
      <c r="A22" s="26" t="s">
        <v>32</v>
      </c>
      <c r="B22" s="3"/>
      <c r="C22" s="4"/>
      <c r="D22" s="14"/>
    </row>
    <row r="23" spans="1:4" ht="5.25" customHeight="1" hidden="1">
      <c r="A23" s="25" t="s">
        <v>38</v>
      </c>
      <c r="B23" s="3"/>
      <c r="C23" s="4"/>
      <c r="D23" s="14"/>
    </row>
    <row r="24" spans="1:4" ht="18.75">
      <c r="A24" s="16" t="s">
        <v>5</v>
      </c>
      <c r="B24" s="3"/>
      <c r="C24" s="4">
        <v>15.72256</v>
      </c>
      <c r="D24" s="14"/>
    </row>
    <row r="25" spans="1:4" ht="57.75" customHeight="1" hidden="1">
      <c r="A25" s="16"/>
      <c r="B25" s="4"/>
      <c r="C25" s="4"/>
      <c r="D25" s="14"/>
    </row>
    <row r="26" spans="1:4" ht="36.75" customHeight="1" hidden="1">
      <c r="A26" s="15" t="s">
        <v>37</v>
      </c>
      <c r="B26" s="4"/>
      <c r="C26" s="4"/>
      <c r="D26" s="14" t="e">
        <f>C26/B26</f>
        <v>#DIV/0!</v>
      </c>
    </row>
    <row r="27" spans="1:4" ht="24" customHeight="1">
      <c r="A27" s="32" t="s">
        <v>6</v>
      </c>
      <c r="B27" s="30">
        <v>2573.63026</v>
      </c>
      <c r="C27" s="30">
        <v>2229.60576</v>
      </c>
      <c r="D27" s="10">
        <f>C27/B27</f>
        <v>0.8663271467751549</v>
      </c>
    </row>
    <row r="28" spans="1:4" ht="27.75" customHeight="1">
      <c r="A28" s="33" t="s">
        <v>24</v>
      </c>
      <c r="B28" s="35">
        <f>B7+B27</f>
        <v>6166.93026</v>
      </c>
      <c r="C28" s="35">
        <f>C7+C27</f>
        <v>5520.287130000001</v>
      </c>
      <c r="D28" s="10">
        <f>C28/B28</f>
        <v>0.8951434339716371</v>
      </c>
    </row>
    <row r="29" spans="1:4" ht="22.5" customHeight="1">
      <c r="A29" s="17" t="s">
        <v>25</v>
      </c>
      <c r="B29" s="5"/>
      <c r="C29" s="5"/>
      <c r="D29" s="10"/>
    </row>
    <row r="30" spans="1:4" ht="22.5" customHeight="1">
      <c r="A30" s="27" t="s">
        <v>33</v>
      </c>
      <c r="B30" s="7">
        <f>B31+B32+B34+B35+B33</f>
        <v>2373.2</v>
      </c>
      <c r="C30" s="7">
        <f>C31+C32+C34+C35+C33</f>
        <v>1971.78582</v>
      </c>
      <c r="D30" s="14">
        <f aca="true" t="shared" si="1" ref="D30:D52">C30/B30</f>
        <v>0.8308553092870387</v>
      </c>
    </row>
    <row r="31" spans="1:4" ht="18.75">
      <c r="A31" s="18" t="s">
        <v>7</v>
      </c>
      <c r="B31" s="7">
        <v>1505.993</v>
      </c>
      <c r="C31" s="7">
        <v>1254.15776</v>
      </c>
      <c r="D31" s="14">
        <f t="shared" si="1"/>
        <v>0.832777947839067</v>
      </c>
    </row>
    <row r="32" spans="1:4" ht="21.75" customHeight="1">
      <c r="A32" s="18" t="s">
        <v>8</v>
      </c>
      <c r="B32" s="7">
        <v>458</v>
      </c>
      <c r="C32" s="7">
        <v>334.2358</v>
      </c>
      <c r="D32" s="14">
        <f t="shared" si="1"/>
        <v>0.7297724890829694</v>
      </c>
    </row>
    <row r="33" spans="1:4" ht="18.75">
      <c r="A33" s="18" t="s">
        <v>26</v>
      </c>
      <c r="B33" s="7">
        <v>41.7</v>
      </c>
      <c r="C33" s="7">
        <v>41.7</v>
      </c>
      <c r="D33" s="14"/>
    </row>
    <row r="34" spans="1:4" ht="18.75">
      <c r="A34" s="18" t="s">
        <v>27</v>
      </c>
      <c r="B34" s="7">
        <v>10</v>
      </c>
      <c r="C34" s="7"/>
      <c r="D34" s="14">
        <f t="shared" si="1"/>
        <v>0</v>
      </c>
    </row>
    <row r="35" spans="1:4" ht="18.75">
      <c r="A35" s="18" t="s">
        <v>9</v>
      </c>
      <c r="B35" s="7">
        <v>357.507</v>
      </c>
      <c r="C35" s="7">
        <v>341.69226</v>
      </c>
      <c r="D35" s="14">
        <f t="shared" si="1"/>
        <v>0.9557638311977107</v>
      </c>
    </row>
    <row r="36" spans="1:4" ht="20.25" customHeight="1">
      <c r="A36" s="19" t="s">
        <v>10</v>
      </c>
      <c r="B36" s="7">
        <v>102.6</v>
      </c>
      <c r="C36" s="7">
        <v>72.64</v>
      </c>
      <c r="D36" s="14">
        <f t="shared" si="1"/>
        <v>0.7079922027290448</v>
      </c>
    </row>
    <row r="37" spans="1:4" ht="75" customHeight="1" hidden="1">
      <c r="A37" s="19" t="s">
        <v>11</v>
      </c>
      <c r="B37" s="7"/>
      <c r="C37" s="7"/>
      <c r="D37" s="14"/>
    </row>
    <row r="38" spans="1:4" ht="18.75">
      <c r="A38" s="19" t="s">
        <v>35</v>
      </c>
      <c r="B38" s="7">
        <v>34.3</v>
      </c>
      <c r="C38" s="7">
        <v>34.3</v>
      </c>
      <c r="D38" s="14">
        <f t="shared" si="1"/>
        <v>1</v>
      </c>
    </row>
    <row r="39" spans="1:4" ht="38.25" customHeight="1">
      <c r="A39" s="28" t="s">
        <v>34</v>
      </c>
      <c r="B39" s="7">
        <v>1935.584</v>
      </c>
      <c r="C39" s="7">
        <v>1601.0595</v>
      </c>
      <c r="D39" s="14">
        <f t="shared" si="1"/>
        <v>0.8271712826723098</v>
      </c>
    </row>
    <row r="40" spans="1:4" ht="37.5" hidden="1">
      <c r="A40" s="19" t="s">
        <v>19</v>
      </c>
      <c r="B40" s="7">
        <v>0</v>
      </c>
      <c r="C40" s="7"/>
      <c r="D40" s="14" t="e">
        <f t="shared" si="1"/>
        <v>#DIV/0!</v>
      </c>
    </row>
    <row r="41" spans="1:4" ht="18.75" hidden="1">
      <c r="A41" s="19" t="s">
        <v>16</v>
      </c>
      <c r="B41" s="5">
        <f>B42</f>
        <v>468.94626</v>
      </c>
      <c r="C41" s="7"/>
      <c r="D41" s="14">
        <f t="shared" si="1"/>
        <v>0</v>
      </c>
    </row>
    <row r="42" spans="1:4" ht="37.5">
      <c r="A42" s="20" t="s">
        <v>19</v>
      </c>
      <c r="B42" s="7">
        <v>468.94626</v>
      </c>
      <c r="C42" s="7">
        <v>430.38621</v>
      </c>
      <c r="D42" s="14">
        <f t="shared" si="1"/>
        <v>0.917772987463425</v>
      </c>
    </row>
    <row r="43" spans="1:4" ht="19.5" customHeight="1">
      <c r="A43" s="18" t="s">
        <v>17</v>
      </c>
      <c r="B43" s="7">
        <f>B44+B45</f>
        <v>142.2</v>
      </c>
      <c r="C43" s="7">
        <f>C44+C45</f>
        <v>142.2</v>
      </c>
      <c r="D43" s="14">
        <f t="shared" si="1"/>
        <v>1</v>
      </c>
    </row>
    <row r="44" spans="1:4" ht="0.75" customHeight="1" hidden="1">
      <c r="A44" s="20" t="s">
        <v>36</v>
      </c>
      <c r="B44" s="5"/>
      <c r="C44" s="7"/>
      <c r="D44" s="14" t="e">
        <f t="shared" si="1"/>
        <v>#DIV/0!</v>
      </c>
    </row>
    <row r="45" spans="1:4" ht="16.5" customHeight="1">
      <c r="A45" s="21" t="s">
        <v>21</v>
      </c>
      <c r="B45" s="7">
        <v>142.2</v>
      </c>
      <c r="C45" s="7">
        <v>142.2</v>
      </c>
      <c r="D45" s="14">
        <f t="shared" si="1"/>
        <v>1</v>
      </c>
    </row>
    <row r="46" spans="1:4" ht="18.75">
      <c r="A46" s="18" t="s">
        <v>12</v>
      </c>
      <c r="B46" s="7">
        <f>B47+B48+B49</f>
        <v>432.3</v>
      </c>
      <c r="C46" s="7">
        <f>C47+C48+C49</f>
        <v>353.38042</v>
      </c>
      <c r="D46" s="14">
        <f t="shared" si="1"/>
        <v>0.8174425630349295</v>
      </c>
    </row>
    <row r="47" spans="1:4" ht="18.75" customHeight="1">
      <c r="A47" s="21" t="s">
        <v>13</v>
      </c>
      <c r="B47" s="7">
        <v>432.3</v>
      </c>
      <c r="C47" s="7">
        <v>353.38042</v>
      </c>
      <c r="D47" s="14">
        <f t="shared" si="1"/>
        <v>0.8174425630349295</v>
      </c>
    </row>
    <row r="48" spans="1:4" ht="37.5" hidden="1">
      <c r="A48" s="20" t="s">
        <v>41</v>
      </c>
      <c r="B48" s="7"/>
      <c r="C48" s="7"/>
      <c r="D48" s="14" t="e">
        <f t="shared" si="1"/>
        <v>#DIV/0!</v>
      </c>
    </row>
    <row r="49" spans="1:4" ht="18.75" hidden="1">
      <c r="A49" s="20" t="s">
        <v>18</v>
      </c>
      <c r="B49" s="7"/>
      <c r="C49" s="7"/>
      <c r="D49" s="14" t="e">
        <f t="shared" si="1"/>
        <v>#DIV/0!</v>
      </c>
    </row>
    <row r="50" spans="1:4" ht="18.75">
      <c r="A50" s="18" t="s">
        <v>20</v>
      </c>
      <c r="B50" s="7">
        <v>62.8</v>
      </c>
      <c r="C50" s="7">
        <v>52.332</v>
      </c>
      <c r="D50" s="14">
        <f t="shared" si="1"/>
        <v>0.833312101910828</v>
      </c>
    </row>
    <row r="51" spans="1:4" ht="18.75">
      <c r="A51" s="18" t="s">
        <v>40</v>
      </c>
      <c r="B51" s="7">
        <v>923</v>
      </c>
      <c r="C51" s="7">
        <v>923</v>
      </c>
      <c r="D51" s="14">
        <f t="shared" si="1"/>
        <v>1</v>
      </c>
    </row>
    <row r="52" spans="1:4" ht="18.75">
      <c r="A52" s="22" t="s">
        <v>14</v>
      </c>
      <c r="B52" s="8">
        <f>B30+B36+B38+B39+B40+B43+B46+B50+B51+B42</f>
        <v>6474.93026</v>
      </c>
      <c r="C52" s="8">
        <f>C30+C36+C38+C39+C40+C43+C46+C50+C51+C42</f>
        <v>5581.08395</v>
      </c>
      <c r="D52" s="10">
        <f t="shared" si="1"/>
        <v>0.8619527509783558</v>
      </c>
    </row>
    <row r="53" spans="1:4" ht="18.75">
      <c r="A53" s="6" t="s">
        <v>46</v>
      </c>
      <c r="B53" s="29">
        <f>B28+(-B52)</f>
        <v>-308</v>
      </c>
      <c r="C53" s="29">
        <f>C28+(-C52)</f>
        <v>-60.79681999999957</v>
      </c>
      <c r="D53" s="10"/>
    </row>
    <row r="54" ht="12.75">
      <c r="A54" s="34" t="s">
        <v>42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2018-11-06T05:20:37Z</cp:lastPrinted>
  <dcterms:created xsi:type="dcterms:W3CDTF">2006-01-20T08:22:15Z</dcterms:created>
  <dcterms:modified xsi:type="dcterms:W3CDTF">2019-12-12T12:48:59Z</dcterms:modified>
  <cp:category/>
  <cp:version/>
  <cp:contentType/>
  <cp:contentStatus/>
</cp:coreProperties>
</file>