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5-2027 год\Суслонгер\Первоначальный бюджета Суслонгер 2025 г\решение с приложениями\"/>
    </mc:Choice>
  </mc:AlternateContent>
  <xr:revisionPtr revIDLastSave="0" documentId="13_ncr:1_{861EE058-7F75-472B-883A-3129354A77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7" i="1" l="1"/>
  <c r="H30" i="1"/>
  <c r="G30" i="1"/>
  <c r="F30" i="1"/>
  <c r="F29" i="1" s="1"/>
  <c r="F26" i="1"/>
  <c r="H27" i="1"/>
  <c r="H26" i="1" s="1"/>
  <c r="G27" i="1"/>
  <c r="G26" i="1" s="1"/>
  <c r="F27" i="1"/>
  <c r="H23" i="1"/>
  <c r="G23" i="1"/>
  <c r="F23" i="1"/>
  <c r="H103" i="1"/>
  <c r="G103" i="1"/>
  <c r="F103" i="1"/>
  <c r="H100" i="1"/>
  <c r="G100" i="1"/>
  <c r="F100" i="1"/>
  <c r="H98" i="1"/>
  <c r="G98" i="1"/>
  <c r="F98" i="1"/>
  <c r="H92" i="1"/>
  <c r="H91" i="1" s="1"/>
  <c r="G92" i="1"/>
  <c r="G91" i="1" s="1"/>
  <c r="F92" i="1"/>
  <c r="F91" i="1" s="1"/>
  <c r="H95" i="1"/>
  <c r="G95" i="1"/>
  <c r="F95" i="1"/>
  <c r="H89" i="1"/>
  <c r="G89" i="1"/>
  <c r="F89" i="1"/>
  <c r="H86" i="1"/>
  <c r="G86" i="1"/>
  <c r="F86" i="1"/>
  <c r="H83" i="1"/>
  <c r="H82" i="1" s="1"/>
  <c r="G83" i="1"/>
  <c r="G82" i="1" s="1"/>
  <c r="F83" i="1"/>
  <c r="F82" i="1" s="1"/>
  <c r="H80" i="1"/>
  <c r="G80" i="1"/>
  <c r="F80" i="1"/>
  <c r="H78" i="1"/>
  <c r="G78" i="1"/>
  <c r="F78" i="1"/>
  <c r="H76" i="1"/>
  <c r="G76" i="1"/>
  <c r="F76" i="1"/>
  <c r="H68" i="1"/>
  <c r="G68" i="1"/>
  <c r="F68" i="1"/>
  <c r="H65" i="1"/>
  <c r="G65" i="1"/>
  <c r="F65" i="1"/>
  <c r="H61" i="1"/>
  <c r="G61" i="1"/>
  <c r="F61" i="1"/>
  <c r="H57" i="1"/>
  <c r="G57" i="1"/>
  <c r="F57" i="1"/>
  <c r="F54" i="1"/>
  <c r="H51" i="1"/>
  <c r="G51" i="1"/>
  <c r="F51" i="1"/>
  <c r="H48" i="1"/>
  <c r="G48" i="1"/>
  <c r="F48" i="1"/>
  <c r="H45" i="1"/>
  <c r="G45" i="1"/>
  <c r="F45" i="1"/>
  <c r="H42" i="1"/>
  <c r="G42" i="1"/>
  <c r="F42" i="1"/>
  <c r="H39" i="1"/>
  <c r="G39" i="1"/>
  <c r="F39" i="1"/>
  <c r="H36" i="1"/>
  <c r="G36" i="1"/>
  <c r="F36" i="1"/>
  <c r="H97" i="1" l="1"/>
  <c r="F97" i="1"/>
  <c r="G97" i="1"/>
  <c r="F75" i="1"/>
  <c r="H75" i="1"/>
  <c r="G75" i="1"/>
  <c r="H107" i="1"/>
  <c r="G107" i="1"/>
  <c r="F107" i="1"/>
  <c r="H122" i="1" l="1"/>
  <c r="G122" i="1"/>
  <c r="F122" i="1"/>
  <c r="H106" i="1" l="1"/>
  <c r="G106" i="1"/>
  <c r="F106" i="1"/>
  <c r="H50" i="1"/>
  <c r="G50" i="1"/>
  <c r="F50" i="1"/>
  <c r="H53" i="1"/>
  <c r="G53" i="1"/>
  <c r="F53" i="1"/>
  <c r="H29" i="1"/>
  <c r="G29" i="1"/>
  <c r="F25" i="1" l="1"/>
  <c r="G25" i="1"/>
  <c r="H25" i="1"/>
  <c r="F22" i="1" l="1"/>
  <c r="H22" i="1"/>
  <c r="G22" i="1"/>
  <c r="H56" i="1" l="1"/>
  <c r="G56" i="1"/>
  <c r="F38" i="1"/>
  <c r="H94" i="1" l="1"/>
  <c r="G94" i="1"/>
  <c r="F94" i="1"/>
  <c r="H116" i="1"/>
  <c r="G116" i="1"/>
  <c r="F116" i="1"/>
  <c r="F109" i="1" s="1"/>
  <c r="F18" i="1" s="1"/>
  <c r="F119" i="1" l="1"/>
  <c r="G119" i="1"/>
  <c r="H119" i="1"/>
  <c r="H121" i="1"/>
  <c r="G121" i="1"/>
  <c r="F121" i="1"/>
  <c r="H113" i="1"/>
  <c r="G113" i="1"/>
  <c r="F113" i="1"/>
  <c r="H110" i="1"/>
  <c r="G110" i="1"/>
  <c r="F110" i="1"/>
  <c r="H102" i="1"/>
  <c r="G102" i="1"/>
  <c r="F102" i="1"/>
  <c r="H85" i="1"/>
  <c r="G85" i="1"/>
  <c r="F85" i="1"/>
  <c r="H60" i="1"/>
  <c r="G60" i="1"/>
  <c r="F60" i="1"/>
  <c r="F64" i="1"/>
  <c r="G64" i="1"/>
  <c r="H64" i="1"/>
  <c r="H72" i="1"/>
  <c r="G72" i="1"/>
  <c r="F72" i="1"/>
  <c r="H70" i="1"/>
  <c r="G70" i="1"/>
  <c r="F70" i="1"/>
  <c r="G109" i="1" l="1"/>
  <c r="H109" i="1"/>
  <c r="H33" i="1"/>
  <c r="G33" i="1"/>
  <c r="F33" i="1"/>
  <c r="H126" i="1"/>
  <c r="H125" i="1" s="1"/>
  <c r="G126" i="1"/>
  <c r="G125" i="1" s="1"/>
  <c r="F126" i="1"/>
  <c r="F125" i="1" s="1"/>
  <c r="H88" i="1"/>
  <c r="H74" i="1" s="1"/>
  <c r="G88" i="1"/>
  <c r="G74" i="1" s="1"/>
  <c r="F88" i="1"/>
  <c r="F74" i="1" s="1"/>
  <c r="H67" i="1"/>
  <c r="H59" i="1" s="1"/>
  <c r="G67" i="1"/>
  <c r="G59" i="1" s="1"/>
  <c r="F67" i="1"/>
  <c r="F59" i="1" s="1"/>
  <c r="F56" i="1"/>
  <c r="H44" i="1"/>
  <c r="G44" i="1"/>
  <c r="F44" i="1"/>
  <c r="H38" i="1"/>
  <c r="G38" i="1"/>
  <c r="H47" i="1"/>
  <c r="G47" i="1"/>
  <c r="F47" i="1"/>
  <c r="H41" i="1"/>
  <c r="G41" i="1"/>
  <c r="F41" i="1"/>
  <c r="H35" i="1"/>
  <c r="G35" i="1"/>
  <c r="F35" i="1"/>
  <c r="H20" i="1"/>
  <c r="H19" i="1" s="1"/>
  <c r="G20" i="1"/>
  <c r="G19" i="1" s="1"/>
  <c r="F32" i="1" l="1"/>
  <c r="H32" i="1"/>
  <c r="H18" i="1" s="1"/>
  <c r="G32" i="1"/>
  <c r="G18" i="1" s="1"/>
  <c r="F20" i="1"/>
  <c r="F19" i="1" s="1"/>
  <c r="F129" i="1" l="1"/>
  <c r="H129" i="1"/>
  <c r="G129" i="1"/>
</calcChain>
</file>

<file path=xl/sharedStrings.xml><?xml version="1.0" encoding="utf-8"?>
<sst xmlns="http://schemas.openxmlformats.org/spreadsheetml/2006/main" count="433" uniqueCount="137">
  <si>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</si>
  <si>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</si>
  <si>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</si>
  <si>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</si>
  <si>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</si>
  <si>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</si>
  <si>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</si>
  <si>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</si>
  <si>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</si>
  <si>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</si>
  <si>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</si>
  <si>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</si>
  <si>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</si>
  <si>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</si>
  <si>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</si>
  <si>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</si>
  <si>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</si>
  <si>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</si>
  <si>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</si>
  <si>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</si>
  <si>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</si>
  <si>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</si>
  <si>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</si>
  <si>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</si>
  <si>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</si>
  <si>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</si>
  <si>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</si>
  <si>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</si>
  <si>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</si>
  <si>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</si>
  <si>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</si>
  <si>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</si>
  <si>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</si>
  <si>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</si>
  <si>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</si>
  <si>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</si>
  <si>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</si>
  <si>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</si>
  <si>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</si>
  <si>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</si>
  <si>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</si>
  <si>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</si>
  <si>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</si>
  <si>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</si>
  <si>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</si>
  <si>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</si>
  <si>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</si>
  <si>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</si>
  <si>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</si>
  <si>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</si>
  <si>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</si>
  <si>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</si>
  <si>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</si>
  <si>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</si>
  <si>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</si>
  <si>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</si>
  <si>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</si>
  <si>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</si>
  <si>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</si>
  <si>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</si>
  <si>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</si>
  <si>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</si>
  <si>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</si>
  <si>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 xml:space="preserve">"О бюджете Городского поселения Суслонгер </t>
  </si>
  <si>
    <t xml:space="preserve">Городского поселения Суслонгер Звениговского муниципального района Республики Марий Эл 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</si>
  <si>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</si>
  <si>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С100000000</t>
  </si>
  <si>
    <t>С140400000</t>
  </si>
  <si>
    <t>С140426600</t>
  </si>
  <si>
    <t>С140426700</t>
  </si>
  <si>
    <t>С140426710</t>
  </si>
  <si>
    <t>С140426730</t>
  </si>
  <si>
    <t>С140426701</t>
  </si>
  <si>
    <t>С140426711</t>
  </si>
  <si>
    <t>С140500000</t>
  </si>
  <si>
    <t>С140526800</t>
  </si>
  <si>
    <t>С140526810</t>
  </si>
  <si>
    <t>С140526820</t>
  </si>
  <si>
    <t>С140526830</t>
  </si>
  <si>
    <t>С140526850</t>
  </si>
  <si>
    <t>С140600000</t>
  </si>
  <si>
    <t>С140626020</t>
  </si>
  <si>
    <t>С140626030</t>
  </si>
  <si>
    <t>С140626050</t>
  </si>
  <si>
    <t>С140626070</t>
  </si>
  <si>
    <t>С140626080</t>
  </si>
  <si>
    <t>С140626110</t>
  </si>
  <si>
    <t>С140700000</t>
  </si>
  <si>
    <t>С140726520</t>
  </si>
  <si>
    <t>С140726530</t>
  </si>
  <si>
    <t>С140800000</t>
  </si>
  <si>
    <t>С140826130</t>
  </si>
  <si>
    <t>С101000000</t>
  </si>
  <si>
    <t>С101012010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</si>
  <si>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</si>
  <si>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программ формирования современной городской среды</t>
  </si>
  <si>
    <t>С1201S0011</t>
  </si>
  <si>
    <t>С120100000</t>
  </si>
  <si>
    <t>С1201И0011</t>
  </si>
  <si>
    <t>Муниципальный проект "Реализация проектов и программ развития территорий поселения, основанных на местных инициативах"</t>
  </si>
  <si>
    <t>С140426731</t>
  </si>
  <si>
    <t>С140426732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</si>
  <si>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</si>
  <si>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</si>
  <si>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С140651180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</si>
  <si>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</si>
  <si>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Пенсионное обеспечение</t>
  </si>
  <si>
    <t>С140726100</t>
  </si>
  <si>
    <t>(тыс.рублей)</t>
  </si>
  <si>
    <t>2025 год</t>
  </si>
  <si>
    <t>2026 год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</si>
  <si>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</si>
  <si>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</si>
  <si>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</si>
  <si>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2027 год</t>
  </si>
  <si>
    <t>870</t>
  </si>
  <si>
    <t>310</t>
  </si>
  <si>
    <t>Публичные нормативные социальные выплаты гражданам</t>
  </si>
  <si>
    <t>Резервные средства</t>
  </si>
  <si>
    <t>240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</si>
  <si>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</si>
  <si>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</si>
  <si>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</si>
  <si>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</si>
  <si>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</si>
  <si>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С140626021</t>
  </si>
  <si>
    <t>Расходы на оплату договоров гражданско-правового характера</t>
  </si>
  <si>
    <t>С140626060</t>
  </si>
  <si>
    <t>Оценка недвижимости, признание прав и регулирование отношений по муниципальной собственности</t>
  </si>
  <si>
    <t xml:space="preserve">группам (группам и подгруппам) видов расходов, разделам, подразделам классификации расходов бюджета </t>
  </si>
  <si>
    <t>С11И400000</t>
  </si>
  <si>
    <t>С11И425550</t>
  </si>
  <si>
    <t>С11И455550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</si>
  <si>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</si>
  <si>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</t>
  </si>
  <si>
    <t>С14049Д004</t>
  </si>
  <si>
    <t xml:space="preserve"> от 25  декабря 2024 года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</si>
</sst>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47">
    <xf numFmtId="0" fontId="0" fillId="0" borderId="0" xfId="0"/>
    <xf numFmtId="0" fontId="0" fillId="0" borderId="0" xfId="0" applyAlignment="1">
      <alignment horizontal="center"/>
    </xf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0" fontId="1" fillId="5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165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9"/>
  <sheetViews>
    <sheetView tabSelected="1" zoomScale="87" zoomScaleNormal="87" workbookViewId="0">
      <selection activeCell="G8" sqref="G8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 x14ac:dyDescent="0.3">
      <c r="A1" s="8"/>
      <c r="B1" s="41" t="s">
        <v>0</v>
      </c>
      <c r="C1" s="41"/>
      <c r="D1" s="41"/>
      <c r="E1" s="41"/>
      <c r="F1" s="41"/>
      <c r="G1" s="41"/>
      <c r="H1" s="41"/>
    </row>
    <row r="2" spans="1:8" ht="18.75" customHeight="1" x14ac:dyDescent="0.3">
      <c r="A2" s="8"/>
      <c r="B2" s="41" t="s">
        <v>1</v>
      </c>
      <c r="C2" s="41"/>
      <c r="D2" s="41"/>
      <c r="E2" s="41"/>
      <c r="F2" s="41"/>
      <c r="G2" s="41"/>
      <c r="H2" s="41"/>
    </row>
    <row r="3" spans="1:8" ht="18.75" customHeight="1" x14ac:dyDescent="0.3">
      <c r="A3" s="8"/>
      <c r="B3" s="41" t="s">
        <v>63</v>
      </c>
      <c r="C3" s="41"/>
      <c r="D3" s="41"/>
      <c r="E3" s="41"/>
      <c r="F3" s="41"/>
      <c r="G3" s="41"/>
      <c r="H3" s="41"/>
    </row>
    <row r="4" spans="1:8" ht="18.75" customHeight="1" x14ac:dyDescent="0.3">
      <c r="A4" s="8"/>
      <c r="B4" s="42" t="s">
        <v>2</v>
      </c>
      <c r="C4" s="42"/>
      <c r="D4" s="42"/>
      <c r="E4" s="42"/>
      <c r="F4" s="42"/>
      <c r="G4" s="42"/>
      <c r="H4" s="42"/>
    </row>
    <row r="5" spans="1:8" ht="18.75" customHeight="1" x14ac:dyDescent="0.3">
      <c r="A5" s="8"/>
      <c r="B5" s="41" t="s">
        <v>111</v>
      </c>
      <c r="C5" s="41"/>
      <c r="D5" s="41"/>
      <c r="E5" s="41"/>
      <c r="F5" s="41"/>
      <c r="G5" s="41"/>
      <c r="H5" s="41"/>
    </row>
    <row r="6" spans="1:8" ht="18.75" customHeight="1" x14ac:dyDescent="0.3">
      <c r="A6" s="8"/>
      <c r="B6" s="41" t="s">
        <v>112</v>
      </c>
      <c r="C6" s="41"/>
      <c r="D6" s="41"/>
      <c r="E6" s="41"/>
      <c r="F6" s="41"/>
      <c r="G6" s="41"/>
      <c r="H6" s="41"/>
    </row>
    <row r="7" spans="1:8" ht="18.75" customHeight="1" x14ac:dyDescent="0.3">
      <c r="A7" s="8"/>
      <c r="B7" s="41" t="s">
        <v>136</v>
      </c>
      <c r="C7" s="41"/>
      <c r="D7" s="41"/>
      <c r="E7" s="41"/>
      <c r="F7" s="41"/>
      <c r="G7" s="41"/>
      <c r="H7" s="41"/>
    </row>
    <row r="8" spans="1:8" ht="18.75" x14ac:dyDescent="0.3">
      <c r="A8" s="8"/>
      <c r="B8" s="8"/>
      <c r="C8" s="8"/>
      <c r="D8" s="8"/>
      <c r="E8" s="8"/>
      <c r="F8" s="8"/>
      <c r="G8" s="9"/>
      <c r="H8" s="9"/>
    </row>
    <row r="9" spans="1:8" ht="18.75" customHeight="1" x14ac:dyDescent="0.3">
      <c r="A9" s="38" t="s">
        <v>3</v>
      </c>
      <c r="B9" s="38"/>
      <c r="C9" s="38"/>
      <c r="D9" s="38"/>
      <c r="E9" s="38"/>
      <c r="F9" s="38"/>
      <c r="G9" s="38"/>
      <c r="H9" s="38"/>
    </row>
    <row r="10" spans="1:8" ht="18.75" customHeight="1" x14ac:dyDescent="0.3">
      <c r="A10" s="38" t="s">
        <v>4</v>
      </c>
      <c r="B10" s="38"/>
      <c r="C10" s="38"/>
      <c r="D10" s="38"/>
      <c r="E10" s="38"/>
      <c r="F10" s="38"/>
      <c r="G10" s="38"/>
      <c r="H10" s="38"/>
    </row>
    <row r="11" spans="1:8" ht="15.75" customHeight="1" x14ac:dyDescent="0.3">
      <c r="A11" s="38" t="s">
        <v>5</v>
      </c>
      <c r="B11" s="38"/>
      <c r="C11" s="38"/>
      <c r="D11" s="38"/>
      <c r="E11" s="38"/>
      <c r="F11" s="38"/>
      <c r="G11" s="38"/>
      <c r="H11" s="38"/>
    </row>
    <row r="12" spans="1:8" ht="18.75" customHeight="1" x14ac:dyDescent="0.3">
      <c r="A12" s="46" t="s">
        <v>129</v>
      </c>
      <c r="B12" s="46"/>
      <c r="C12" s="46"/>
      <c r="D12" s="46"/>
      <c r="E12" s="46"/>
      <c r="F12" s="46"/>
      <c r="G12" s="46"/>
      <c r="H12" s="46"/>
    </row>
    <row r="13" spans="1:8" ht="20.25" customHeight="1" x14ac:dyDescent="0.3">
      <c r="A13" s="46" t="s">
        <v>64</v>
      </c>
      <c r="B13" s="46"/>
      <c r="C13" s="46"/>
      <c r="D13" s="46"/>
      <c r="E13" s="46"/>
      <c r="F13" s="46"/>
      <c r="G13" s="46"/>
      <c r="H13" s="46"/>
    </row>
    <row r="14" spans="1:8" s="1" customFormat="1" ht="20.25" customHeight="1" x14ac:dyDescent="0.3">
      <c r="A14" s="46" t="s">
        <v>113</v>
      </c>
      <c r="B14" s="46"/>
      <c r="C14" s="46"/>
      <c r="D14" s="46"/>
      <c r="E14" s="46"/>
      <c r="F14" s="46"/>
      <c r="G14" s="46"/>
      <c r="H14" s="46"/>
    </row>
    <row r="15" spans="1:8" ht="22.5" customHeight="1" x14ac:dyDescent="0.3">
      <c r="A15" s="43" t="s">
        <v>108</v>
      </c>
      <c r="B15" s="44"/>
      <c r="C15" s="44"/>
      <c r="D15" s="44"/>
      <c r="E15" s="44"/>
      <c r="F15" s="44"/>
      <c r="G15" s="44"/>
      <c r="H15" s="45"/>
    </row>
    <row r="16" spans="1:8" ht="26.25" customHeight="1" x14ac:dyDescent="0.25">
      <c r="A16" s="39" t="s">
        <v>6</v>
      </c>
      <c r="B16" s="39" t="s">
        <v>7</v>
      </c>
      <c r="C16" s="39" t="s">
        <v>8</v>
      </c>
      <c r="D16" s="39" t="s">
        <v>9</v>
      </c>
      <c r="E16" s="39" t="s">
        <v>10</v>
      </c>
      <c r="F16" s="39" t="s">
        <v>109</v>
      </c>
      <c r="G16" s="39" t="s">
        <v>110</v>
      </c>
      <c r="H16" s="39" t="s">
        <v>114</v>
      </c>
    </row>
    <row r="17" spans="1:8" x14ac:dyDescent="0.25">
      <c r="A17" s="40"/>
      <c r="B17" s="40"/>
      <c r="C17" s="40"/>
      <c r="D17" s="40"/>
      <c r="E17" s="40"/>
      <c r="F17" s="40"/>
      <c r="G17" s="40"/>
      <c r="H17" s="40"/>
    </row>
    <row r="18" spans="1:8" ht="56.25" x14ac:dyDescent="0.3">
      <c r="A18" s="10" t="s">
        <v>65</v>
      </c>
      <c r="B18" s="11" t="s">
        <v>66</v>
      </c>
      <c r="C18" s="12"/>
      <c r="D18" s="12"/>
      <c r="E18" s="12"/>
      <c r="F18" s="16">
        <f>F19+F25+F32+F59+F74+F109+F119+F121+F126</f>
        <v>19467.917569999998</v>
      </c>
      <c r="G18" s="16">
        <f>G19+G32+G59+G74+G109+G119+G121+G126</f>
        <v>12957.97048</v>
      </c>
      <c r="H18" s="16">
        <f>H19+H32+H59+H74+H109+H119+H121+H126</f>
        <v>13553.443649999999</v>
      </c>
    </row>
    <row r="19" spans="1:8" ht="54.75" customHeight="1" x14ac:dyDescent="0.25">
      <c r="A19" s="13" t="s">
        <v>11</v>
      </c>
      <c r="B19" s="6" t="s">
        <v>130</v>
      </c>
      <c r="C19" s="12"/>
      <c r="D19" s="4"/>
      <c r="E19" s="4"/>
      <c r="F19" s="16">
        <f>F20+F22</f>
        <v>2627.8300399999998</v>
      </c>
      <c r="G19" s="16">
        <f t="shared" ref="G19:H19" si="0">G20+G22</f>
        <v>2525.03548</v>
      </c>
      <c r="H19" s="16">
        <f t="shared" si="0"/>
        <v>2424.3786500000001</v>
      </c>
    </row>
    <row r="20" spans="1:8" ht="0.75" customHeight="1" x14ac:dyDescent="0.25">
      <c r="A20" s="14" t="s">
        <v>94</v>
      </c>
      <c r="B20" s="6" t="s">
        <v>131</v>
      </c>
      <c r="C20" s="11"/>
      <c r="D20" s="4"/>
      <c r="E20" s="4"/>
      <c r="F20" s="32">
        <f>F21</f>
        <v>0</v>
      </c>
      <c r="G20" s="20">
        <f>G21</f>
        <v>0</v>
      </c>
      <c r="H20" s="20">
        <f>H21</f>
        <v>0</v>
      </c>
    </row>
    <row r="21" spans="1:8" ht="49.5" hidden="1" customHeight="1" x14ac:dyDescent="0.25">
      <c r="A21" s="13" t="s">
        <v>12</v>
      </c>
      <c r="B21" s="6" t="s">
        <v>131</v>
      </c>
      <c r="C21" s="11" t="s">
        <v>13</v>
      </c>
      <c r="D21" s="4" t="s">
        <v>14</v>
      </c>
      <c r="E21" s="4" t="s">
        <v>15</v>
      </c>
      <c r="F21" s="32">
        <v>0</v>
      </c>
      <c r="G21" s="20">
        <v>0</v>
      </c>
      <c r="H21" s="20">
        <v>0</v>
      </c>
    </row>
    <row r="22" spans="1:8" ht="36.75" customHeight="1" x14ac:dyDescent="0.25">
      <c r="A22" s="14" t="s">
        <v>95</v>
      </c>
      <c r="B22" s="6" t="s">
        <v>132</v>
      </c>
      <c r="C22" s="11"/>
      <c r="D22" s="4"/>
      <c r="E22" s="4"/>
      <c r="F22" s="32">
        <f>F23</f>
        <v>2627.8300399999998</v>
      </c>
      <c r="G22" s="20">
        <f>G23</f>
        <v>2525.03548</v>
      </c>
      <c r="H22" s="20">
        <f>H23</f>
        <v>2424.3786500000001</v>
      </c>
    </row>
    <row r="23" spans="1:8" ht="48.75" customHeight="1" x14ac:dyDescent="0.25">
      <c r="A23" s="13" t="s">
        <v>12</v>
      </c>
      <c r="B23" s="6" t="s">
        <v>132</v>
      </c>
      <c r="C23" s="11" t="s">
        <v>13</v>
      </c>
      <c r="D23" s="4" t="s">
        <v>14</v>
      </c>
      <c r="E23" s="4" t="s">
        <v>15</v>
      </c>
      <c r="F23" s="32">
        <f>F24</f>
        <v>2627.8300399999998</v>
      </c>
      <c r="G23" s="32">
        <f t="shared" ref="G23:H23" si="1">G24</f>
        <v>2525.03548</v>
      </c>
      <c r="H23" s="32">
        <f t="shared" si="1"/>
        <v>2424.3786500000001</v>
      </c>
    </row>
    <row r="24" spans="1:8" ht="42" customHeight="1" x14ac:dyDescent="0.25">
      <c r="A24" s="33" t="s">
        <v>122</v>
      </c>
      <c r="B24" s="6" t="s">
        <v>132</v>
      </c>
      <c r="C24" s="11" t="s">
        <v>119</v>
      </c>
      <c r="D24" s="4" t="s">
        <v>14</v>
      </c>
      <c r="E24" s="4" t="s">
        <v>15</v>
      </c>
      <c r="F24" s="32">
        <v>2627.8300399999998</v>
      </c>
      <c r="G24" s="20">
        <v>2525.03548</v>
      </c>
      <c r="H24" s="20">
        <v>2424.3786500000001</v>
      </c>
    </row>
    <row r="25" spans="1:8" ht="63" customHeight="1" x14ac:dyDescent="0.25">
      <c r="A25" s="33" t="s">
        <v>99</v>
      </c>
      <c r="B25" s="6" t="s">
        <v>97</v>
      </c>
      <c r="C25" s="11"/>
      <c r="D25" s="4"/>
      <c r="E25" s="4"/>
      <c r="F25" s="32">
        <f>F26+F29</f>
        <v>2009.66004</v>
      </c>
      <c r="G25" s="32">
        <f t="shared" ref="G25:H25" si="2">G26+G29</f>
        <v>0</v>
      </c>
      <c r="H25" s="32">
        <f t="shared" si="2"/>
        <v>0</v>
      </c>
    </row>
    <row r="26" spans="1:8" ht="99.75" customHeight="1" x14ac:dyDescent="0.25">
      <c r="A26" s="36" t="s">
        <v>134</v>
      </c>
      <c r="B26" s="6" t="s">
        <v>96</v>
      </c>
      <c r="C26" s="11"/>
      <c r="D26" s="4"/>
      <c r="E26" s="4"/>
      <c r="F26" s="32">
        <f>F27</f>
        <v>1859.66004</v>
      </c>
      <c r="G26" s="32">
        <f t="shared" ref="G26:H26" si="3">G27</f>
        <v>0</v>
      </c>
      <c r="H26" s="32">
        <f t="shared" si="3"/>
        <v>0</v>
      </c>
    </row>
    <row r="27" spans="1:8" ht="73.5" customHeight="1" x14ac:dyDescent="0.25">
      <c r="A27" s="13" t="s">
        <v>12</v>
      </c>
      <c r="B27" s="6" t="s">
        <v>96</v>
      </c>
      <c r="C27" s="11" t="s">
        <v>13</v>
      </c>
      <c r="D27" s="4" t="s">
        <v>21</v>
      </c>
      <c r="E27" s="4" t="s">
        <v>59</v>
      </c>
      <c r="F27" s="32">
        <f>F28</f>
        <v>1859.66004</v>
      </c>
      <c r="G27" s="32">
        <f t="shared" ref="G27:H27" si="4">G28</f>
        <v>0</v>
      </c>
      <c r="H27" s="32">
        <f t="shared" si="4"/>
        <v>0</v>
      </c>
    </row>
    <row r="28" spans="1:8" ht="47.25" customHeight="1" x14ac:dyDescent="0.25">
      <c r="A28" s="33" t="s">
        <v>122</v>
      </c>
      <c r="B28" s="6" t="s">
        <v>96</v>
      </c>
      <c r="C28" s="11" t="s">
        <v>119</v>
      </c>
      <c r="D28" s="4" t="s">
        <v>21</v>
      </c>
      <c r="E28" s="4" t="s">
        <v>59</v>
      </c>
      <c r="F28" s="32">
        <v>1859.66004</v>
      </c>
      <c r="G28" s="20">
        <v>0</v>
      </c>
      <c r="H28" s="20">
        <v>0</v>
      </c>
    </row>
    <row r="29" spans="1:8" ht="118.5" customHeight="1" x14ac:dyDescent="0.25">
      <c r="A29" s="36" t="s">
        <v>133</v>
      </c>
      <c r="B29" s="6" t="s">
        <v>98</v>
      </c>
      <c r="C29" s="11"/>
      <c r="D29" s="4"/>
      <c r="E29" s="4"/>
      <c r="F29" s="32">
        <f>F30</f>
        <v>150</v>
      </c>
      <c r="G29" s="32">
        <f t="shared" ref="G29:H30" si="5">G30</f>
        <v>0</v>
      </c>
      <c r="H29" s="32">
        <f t="shared" si="5"/>
        <v>0</v>
      </c>
    </row>
    <row r="30" spans="1:8" ht="46.5" customHeight="1" x14ac:dyDescent="0.25">
      <c r="A30" s="13" t="s">
        <v>12</v>
      </c>
      <c r="B30" s="6" t="s">
        <v>98</v>
      </c>
      <c r="C30" s="11" t="s">
        <v>13</v>
      </c>
      <c r="D30" s="4" t="s">
        <v>21</v>
      </c>
      <c r="E30" s="4" t="s">
        <v>59</v>
      </c>
      <c r="F30" s="32">
        <f>F31</f>
        <v>150</v>
      </c>
      <c r="G30" s="32">
        <f t="shared" si="5"/>
        <v>0</v>
      </c>
      <c r="H30" s="32">
        <f t="shared" si="5"/>
        <v>0</v>
      </c>
    </row>
    <row r="31" spans="1:8" ht="38.25" customHeight="1" x14ac:dyDescent="0.25">
      <c r="A31" s="33" t="s">
        <v>122</v>
      </c>
      <c r="B31" s="6" t="s">
        <v>98</v>
      </c>
      <c r="C31" s="11" t="s">
        <v>119</v>
      </c>
      <c r="D31" s="4" t="s">
        <v>21</v>
      </c>
      <c r="E31" s="4" t="s">
        <v>59</v>
      </c>
      <c r="F31" s="32">
        <v>150</v>
      </c>
      <c r="G31" s="20">
        <v>0</v>
      </c>
      <c r="H31" s="20">
        <v>0</v>
      </c>
    </row>
    <row r="32" spans="1:8" ht="42.75" customHeight="1" x14ac:dyDescent="0.25">
      <c r="A32" s="2" t="s">
        <v>17</v>
      </c>
      <c r="B32" s="4" t="s">
        <v>67</v>
      </c>
      <c r="C32" s="12"/>
      <c r="D32" s="12"/>
      <c r="E32" s="12"/>
      <c r="F32" s="16">
        <f>F33+F35+F41+F47+F50+F53+F38+F44+F56</f>
        <v>6602.6384899999994</v>
      </c>
      <c r="G32" s="16">
        <f>G33+G35+G41+G47+G38+G44+G56</f>
        <v>1923.5619999999999</v>
      </c>
      <c r="H32" s="16">
        <f>H33+H35+H41+H47+H38+H44+H56</f>
        <v>2249.2840000000001</v>
      </c>
    </row>
    <row r="33" spans="1:8" ht="0.75" hidden="1" customHeight="1" x14ac:dyDescent="0.25">
      <c r="A33" s="14" t="s">
        <v>18</v>
      </c>
      <c r="B33" s="4" t="s">
        <v>68</v>
      </c>
      <c r="C33" s="12"/>
      <c r="D33" s="12"/>
      <c r="E33" s="12"/>
      <c r="F33" s="25">
        <f>F34</f>
        <v>0</v>
      </c>
      <c r="G33" s="25">
        <f t="shared" ref="G33:H33" si="6">G34</f>
        <v>0</v>
      </c>
      <c r="H33" s="25">
        <f t="shared" si="6"/>
        <v>0</v>
      </c>
    </row>
    <row r="34" spans="1:8" ht="43.5" hidden="1" customHeight="1" x14ac:dyDescent="0.25">
      <c r="A34" s="14" t="s">
        <v>12</v>
      </c>
      <c r="B34" s="4" t="s">
        <v>68</v>
      </c>
      <c r="C34" s="6" t="s">
        <v>13</v>
      </c>
      <c r="D34" s="6" t="s">
        <v>15</v>
      </c>
      <c r="E34" s="6" t="s">
        <v>19</v>
      </c>
      <c r="F34" s="25">
        <v>0</v>
      </c>
      <c r="G34" s="25">
        <v>0</v>
      </c>
      <c r="H34" s="25">
        <v>0</v>
      </c>
    </row>
    <row r="35" spans="1:8" ht="43.5" customHeight="1" x14ac:dyDescent="0.25">
      <c r="A35" s="17" t="s">
        <v>20</v>
      </c>
      <c r="B35" s="4" t="s">
        <v>69</v>
      </c>
      <c r="C35" s="12"/>
      <c r="D35" s="12"/>
      <c r="E35" s="12"/>
      <c r="F35" s="16">
        <f>F36</f>
        <v>257.66399999999999</v>
      </c>
      <c r="G35" s="20">
        <f>G36</f>
        <v>266.17599999999999</v>
      </c>
      <c r="H35" s="20">
        <f>H36</f>
        <v>349.65300000000002</v>
      </c>
    </row>
    <row r="36" spans="1:8" ht="55.5" customHeight="1" x14ac:dyDescent="0.25">
      <c r="A36" s="14" t="s">
        <v>12</v>
      </c>
      <c r="B36" s="4" t="s">
        <v>69</v>
      </c>
      <c r="C36" s="12">
        <v>200</v>
      </c>
      <c r="D36" s="19" t="s">
        <v>21</v>
      </c>
      <c r="E36" s="19" t="s">
        <v>22</v>
      </c>
      <c r="F36" s="16">
        <f>F37</f>
        <v>257.66399999999999</v>
      </c>
      <c r="G36" s="16">
        <f t="shared" ref="G36:H36" si="7">G37</f>
        <v>266.17599999999999</v>
      </c>
      <c r="H36" s="16">
        <f t="shared" si="7"/>
        <v>349.65300000000002</v>
      </c>
    </row>
    <row r="37" spans="1:8" ht="44.25" customHeight="1" x14ac:dyDescent="0.25">
      <c r="A37" s="33" t="s">
        <v>122</v>
      </c>
      <c r="B37" s="4" t="s">
        <v>69</v>
      </c>
      <c r="C37" s="12">
        <v>240</v>
      </c>
      <c r="D37" s="19" t="s">
        <v>21</v>
      </c>
      <c r="E37" s="19" t="s">
        <v>22</v>
      </c>
      <c r="F37" s="16">
        <v>257.66399999999999</v>
      </c>
      <c r="G37" s="16">
        <v>266.17599999999999</v>
      </c>
      <c r="H37" s="16">
        <v>349.65300000000002</v>
      </c>
    </row>
    <row r="38" spans="1:8" ht="55.5" customHeight="1" x14ac:dyDescent="0.25">
      <c r="A38" s="17" t="s">
        <v>25</v>
      </c>
      <c r="B38" s="4" t="s">
        <v>72</v>
      </c>
      <c r="C38" s="12"/>
      <c r="D38" s="19"/>
      <c r="E38" s="19"/>
      <c r="F38" s="16">
        <f>F39</f>
        <v>5.1529999999999996</v>
      </c>
      <c r="G38" s="20">
        <f>G39</f>
        <v>5.3239999999999998</v>
      </c>
      <c r="H38" s="20">
        <f>H39</f>
        <v>6.9939999999999998</v>
      </c>
    </row>
    <row r="39" spans="1:8" ht="55.5" customHeight="1" x14ac:dyDescent="0.25">
      <c r="A39" s="14" t="s">
        <v>12</v>
      </c>
      <c r="B39" s="4" t="s">
        <v>72</v>
      </c>
      <c r="C39" s="12">
        <v>200</v>
      </c>
      <c r="D39" s="19" t="s">
        <v>21</v>
      </c>
      <c r="E39" s="19" t="s">
        <v>22</v>
      </c>
      <c r="F39" s="16">
        <f>F40</f>
        <v>5.1529999999999996</v>
      </c>
      <c r="G39" s="16">
        <f t="shared" ref="G39:H39" si="8">G40</f>
        <v>5.3239999999999998</v>
      </c>
      <c r="H39" s="16">
        <f t="shared" si="8"/>
        <v>6.9939999999999998</v>
      </c>
    </row>
    <row r="40" spans="1:8" ht="44.25" customHeight="1" x14ac:dyDescent="0.25">
      <c r="A40" s="33" t="s">
        <v>122</v>
      </c>
      <c r="B40" s="4" t="s">
        <v>72</v>
      </c>
      <c r="C40" s="12">
        <v>240</v>
      </c>
      <c r="D40" s="19" t="s">
        <v>21</v>
      </c>
      <c r="E40" s="19" t="s">
        <v>22</v>
      </c>
      <c r="F40" s="16">
        <v>5.1529999999999996</v>
      </c>
      <c r="G40" s="20">
        <v>5.3239999999999998</v>
      </c>
      <c r="H40" s="20">
        <v>6.9939999999999998</v>
      </c>
    </row>
    <row r="41" spans="1:8" ht="49.5" customHeight="1" x14ac:dyDescent="0.25">
      <c r="A41" s="17" t="s">
        <v>23</v>
      </c>
      <c r="B41" s="4" t="s">
        <v>70</v>
      </c>
      <c r="C41" s="12"/>
      <c r="D41" s="12"/>
      <c r="E41" s="12"/>
      <c r="F41" s="16">
        <f>F42</f>
        <v>601.15499999999997</v>
      </c>
      <c r="G41" s="20">
        <f>G42</f>
        <v>621.01099999999997</v>
      </c>
      <c r="H41" s="20">
        <f>H42</f>
        <v>850.13099999999997</v>
      </c>
    </row>
    <row r="42" spans="1:8" ht="48.75" customHeight="1" x14ac:dyDescent="0.25">
      <c r="A42" s="14" t="s">
        <v>12</v>
      </c>
      <c r="B42" s="4" t="s">
        <v>70</v>
      </c>
      <c r="C42" s="12">
        <v>200</v>
      </c>
      <c r="D42" s="19" t="s">
        <v>21</v>
      </c>
      <c r="E42" s="19" t="s">
        <v>22</v>
      </c>
      <c r="F42" s="16">
        <f>F43</f>
        <v>601.15499999999997</v>
      </c>
      <c r="G42" s="16">
        <f t="shared" ref="G42:H42" si="9">G43</f>
        <v>621.01099999999997</v>
      </c>
      <c r="H42" s="16">
        <f t="shared" si="9"/>
        <v>850.13099999999997</v>
      </c>
    </row>
    <row r="43" spans="1:8" ht="43.5" customHeight="1" x14ac:dyDescent="0.25">
      <c r="A43" s="33" t="s">
        <v>122</v>
      </c>
      <c r="B43" s="4" t="s">
        <v>70</v>
      </c>
      <c r="C43" s="12">
        <v>240</v>
      </c>
      <c r="D43" s="19" t="s">
        <v>21</v>
      </c>
      <c r="E43" s="19" t="s">
        <v>22</v>
      </c>
      <c r="F43" s="16">
        <v>601.15499999999997</v>
      </c>
      <c r="G43" s="20">
        <v>621.01099999999997</v>
      </c>
      <c r="H43" s="20">
        <v>850.13099999999997</v>
      </c>
    </row>
    <row r="44" spans="1:8" ht="54" customHeight="1" x14ac:dyDescent="0.25">
      <c r="A44" s="17" t="s">
        <v>26</v>
      </c>
      <c r="B44" s="4" t="s">
        <v>73</v>
      </c>
      <c r="C44" s="12"/>
      <c r="D44" s="19"/>
      <c r="E44" s="19"/>
      <c r="F44" s="16">
        <f>F45</f>
        <v>30.058</v>
      </c>
      <c r="G44" s="16">
        <f>G45</f>
        <v>31.050999999999998</v>
      </c>
      <c r="H44" s="16">
        <f>H45</f>
        <v>42.506</v>
      </c>
    </row>
    <row r="45" spans="1:8" ht="50.25" customHeight="1" x14ac:dyDescent="0.25">
      <c r="A45" s="14" t="s">
        <v>12</v>
      </c>
      <c r="B45" s="4" t="s">
        <v>73</v>
      </c>
      <c r="C45" s="12">
        <v>200</v>
      </c>
      <c r="D45" s="19" t="s">
        <v>21</v>
      </c>
      <c r="E45" s="19" t="s">
        <v>22</v>
      </c>
      <c r="F45" s="16">
        <f>F46</f>
        <v>30.058</v>
      </c>
      <c r="G45" s="16">
        <f t="shared" ref="G45:H45" si="10">G46</f>
        <v>31.050999999999998</v>
      </c>
      <c r="H45" s="16">
        <f t="shared" si="10"/>
        <v>42.506</v>
      </c>
    </row>
    <row r="46" spans="1:8" ht="40.5" customHeight="1" x14ac:dyDescent="0.25">
      <c r="A46" s="33" t="s">
        <v>122</v>
      </c>
      <c r="B46" s="4" t="s">
        <v>73</v>
      </c>
      <c r="C46" s="12">
        <v>240</v>
      </c>
      <c r="D46" s="19" t="s">
        <v>21</v>
      </c>
      <c r="E46" s="19" t="s">
        <v>22</v>
      </c>
      <c r="F46" s="16">
        <v>30.058</v>
      </c>
      <c r="G46" s="16">
        <v>31.050999999999998</v>
      </c>
      <c r="H46" s="16">
        <v>42.506</v>
      </c>
    </row>
    <row r="47" spans="1:8" ht="47.25" customHeight="1" x14ac:dyDescent="0.25">
      <c r="A47" s="17" t="s">
        <v>24</v>
      </c>
      <c r="B47" s="4" t="s">
        <v>71</v>
      </c>
      <c r="C47" s="12"/>
      <c r="D47" s="12"/>
      <c r="E47" s="12"/>
      <c r="F47" s="16">
        <f>F48</f>
        <v>655.54648999999995</v>
      </c>
      <c r="G47" s="20">
        <f>G48</f>
        <v>1000</v>
      </c>
      <c r="H47" s="20">
        <f>H48</f>
        <v>1000</v>
      </c>
    </row>
    <row r="48" spans="1:8" ht="48" customHeight="1" x14ac:dyDescent="0.25">
      <c r="A48" s="14" t="s">
        <v>12</v>
      </c>
      <c r="B48" s="4" t="s">
        <v>71</v>
      </c>
      <c r="C48" s="12">
        <v>200</v>
      </c>
      <c r="D48" s="19" t="s">
        <v>21</v>
      </c>
      <c r="E48" s="19" t="s">
        <v>22</v>
      </c>
      <c r="F48" s="16">
        <f>F49</f>
        <v>655.54648999999995</v>
      </c>
      <c r="G48" s="16">
        <f t="shared" ref="G48:H48" si="11">G49</f>
        <v>1000</v>
      </c>
      <c r="H48" s="16">
        <f t="shared" si="11"/>
        <v>1000</v>
      </c>
    </row>
    <row r="49" spans="1:8" ht="42" customHeight="1" x14ac:dyDescent="0.25">
      <c r="A49" s="33" t="s">
        <v>122</v>
      </c>
      <c r="B49" s="4" t="s">
        <v>71</v>
      </c>
      <c r="C49" s="12">
        <v>240</v>
      </c>
      <c r="D49" s="19" t="s">
        <v>21</v>
      </c>
      <c r="E49" s="19" t="s">
        <v>22</v>
      </c>
      <c r="F49" s="16">
        <v>655.54648999999995</v>
      </c>
      <c r="G49" s="20">
        <v>1000</v>
      </c>
      <c r="H49" s="20">
        <v>1000</v>
      </c>
    </row>
    <row r="50" spans="1:8" ht="0.75" customHeight="1" x14ac:dyDescent="0.25">
      <c r="A50" s="33" t="s">
        <v>102</v>
      </c>
      <c r="B50" s="4" t="s">
        <v>100</v>
      </c>
      <c r="C50" s="12"/>
      <c r="D50" s="19"/>
      <c r="E50" s="19"/>
      <c r="F50" s="16">
        <f>F51</f>
        <v>0</v>
      </c>
      <c r="G50" s="16">
        <f t="shared" ref="G50:H51" si="12">G51</f>
        <v>0</v>
      </c>
      <c r="H50" s="16">
        <f t="shared" si="12"/>
        <v>0</v>
      </c>
    </row>
    <row r="51" spans="1:8" ht="42.75" hidden="1" customHeight="1" x14ac:dyDescent="0.25">
      <c r="A51" s="14" t="s">
        <v>12</v>
      </c>
      <c r="B51" s="4" t="s">
        <v>100</v>
      </c>
      <c r="C51" s="12">
        <v>200</v>
      </c>
      <c r="D51" s="19" t="s">
        <v>21</v>
      </c>
      <c r="E51" s="19" t="s">
        <v>22</v>
      </c>
      <c r="F51" s="16">
        <f>F52</f>
        <v>0</v>
      </c>
      <c r="G51" s="16">
        <f t="shared" si="12"/>
        <v>0</v>
      </c>
      <c r="H51" s="16">
        <f t="shared" si="12"/>
        <v>0</v>
      </c>
    </row>
    <row r="52" spans="1:8" ht="41.25" hidden="1" customHeight="1" x14ac:dyDescent="0.25">
      <c r="A52" s="33" t="s">
        <v>122</v>
      </c>
      <c r="B52" s="4" t="s">
        <v>100</v>
      </c>
      <c r="C52" s="12">
        <v>240</v>
      </c>
      <c r="D52" s="19" t="s">
        <v>21</v>
      </c>
      <c r="E52" s="19" t="s">
        <v>22</v>
      </c>
      <c r="F52" s="16">
        <v>0</v>
      </c>
      <c r="G52" s="20">
        <v>0</v>
      </c>
      <c r="H52" s="20">
        <v>0</v>
      </c>
    </row>
    <row r="53" spans="1:8" ht="42" customHeight="1" x14ac:dyDescent="0.25">
      <c r="A53" s="34" t="s">
        <v>103</v>
      </c>
      <c r="B53" s="4" t="s">
        <v>101</v>
      </c>
      <c r="C53" s="12"/>
      <c r="D53" s="19"/>
      <c r="E53" s="19"/>
      <c r="F53" s="16">
        <f>F54</f>
        <v>2400</v>
      </c>
      <c r="G53" s="16">
        <f t="shared" ref="G53:H53" si="13">G54</f>
        <v>0</v>
      </c>
      <c r="H53" s="16">
        <f t="shared" si="13"/>
        <v>0</v>
      </c>
    </row>
    <row r="54" spans="1:8" ht="48" customHeight="1" x14ac:dyDescent="0.25">
      <c r="A54" s="14" t="s">
        <v>12</v>
      </c>
      <c r="B54" s="4" t="s">
        <v>101</v>
      </c>
      <c r="C54" s="12">
        <v>200</v>
      </c>
      <c r="D54" s="19" t="s">
        <v>21</v>
      </c>
      <c r="E54" s="19" t="s">
        <v>22</v>
      </c>
      <c r="F54" s="16">
        <f>F55</f>
        <v>2400</v>
      </c>
      <c r="G54" s="20">
        <v>0</v>
      </c>
      <c r="H54" s="20">
        <v>0</v>
      </c>
    </row>
    <row r="55" spans="1:8" ht="39.75" customHeight="1" x14ac:dyDescent="0.25">
      <c r="A55" s="33" t="s">
        <v>122</v>
      </c>
      <c r="B55" s="4" t="s">
        <v>101</v>
      </c>
      <c r="C55" s="12">
        <v>240</v>
      </c>
      <c r="D55" s="19" t="s">
        <v>21</v>
      </c>
      <c r="E55" s="19" t="s">
        <v>22</v>
      </c>
      <c r="F55" s="16">
        <v>2400</v>
      </c>
      <c r="G55" s="20">
        <v>0</v>
      </c>
      <c r="H55" s="20">
        <v>0</v>
      </c>
    </row>
    <row r="56" spans="1:8" ht="41.25" customHeight="1" x14ac:dyDescent="0.25">
      <c r="A56" s="17" t="s">
        <v>27</v>
      </c>
      <c r="B56" s="4" t="s">
        <v>135</v>
      </c>
      <c r="C56" s="12"/>
      <c r="D56" s="19"/>
      <c r="E56" s="19"/>
      <c r="F56" s="16">
        <f>F57</f>
        <v>2653.0619999999999</v>
      </c>
      <c r="G56" s="16">
        <f t="shared" ref="G56:H57" si="14">G57</f>
        <v>0</v>
      </c>
      <c r="H56" s="16">
        <f t="shared" si="14"/>
        <v>0</v>
      </c>
    </row>
    <row r="57" spans="1:8" ht="36" customHeight="1" x14ac:dyDescent="0.25">
      <c r="A57" s="14" t="s">
        <v>12</v>
      </c>
      <c r="B57" s="4" t="s">
        <v>135</v>
      </c>
      <c r="C57" s="12">
        <v>200</v>
      </c>
      <c r="D57" s="19" t="s">
        <v>21</v>
      </c>
      <c r="E57" s="19" t="s">
        <v>22</v>
      </c>
      <c r="F57" s="16">
        <f>F58</f>
        <v>2653.0619999999999</v>
      </c>
      <c r="G57" s="16">
        <f t="shared" si="14"/>
        <v>0</v>
      </c>
      <c r="H57" s="16">
        <f t="shared" si="14"/>
        <v>0</v>
      </c>
    </row>
    <row r="58" spans="1:8" ht="39.75" customHeight="1" x14ac:dyDescent="0.25">
      <c r="A58" s="33" t="s">
        <v>122</v>
      </c>
      <c r="B58" s="4" t="s">
        <v>135</v>
      </c>
      <c r="C58" s="12">
        <v>240</v>
      </c>
      <c r="D58" s="19" t="s">
        <v>21</v>
      </c>
      <c r="E58" s="19" t="s">
        <v>22</v>
      </c>
      <c r="F58" s="16">
        <v>2653.0619999999999</v>
      </c>
      <c r="G58" s="20">
        <v>0</v>
      </c>
      <c r="H58" s="20">
        <v>0</v>
      </c>
    </row>
    <row r="59" spans="1:8" ht="46.5" customHeight="1" x14ac:dyDescent="0.25">
      <c r="A59" s="3" t="s">
        <v>31</v>
      </c>
      <c r="B59" s="4" t="s">
        <v>74</v>
      </c>
      <c r="C59" s="12"/>
      <c r="D59" s="12"/>
      <c r="E59" s="12"/>
      <c r="F59" s="16">
        <f>F60+F64+F67+F70+F72</f>
        <v>960</v>
      </c>
      <c r="G59" s="16">
        <f>G60+G64+G67+G70+G72</f>
        <v>973.74800000000005</v>
      </c>
      <c r="H59" s="16">
        <f>H60+H64+H67+H70+H72</f>
        <v>978.78099999999995</v>
      </c>
    </row>
    <row r="60" spans="1:8" ht="24.75" customHeight="1" x14ac:dyDescent="0.25">
      <c r="A60" s="3" t="s">
        <v>62</v>
      </c>
      <c r="B60" s="4" t="s">
        <v>75</v>
      </c>
      <c r="C60" s="12"/>
      <c r="D60" s="12"/>
      <c r="E60" s="12"/>
      <c r="F60" s="16">
        <f>F61+F63</f>
        <v>870</v>
      </c>
      <c r="G60" s="16">
        <f>G61+G63</f>
        <v>913.74800000000005</v>
      </c>
      <c r="H60" s="16">
        <f>H61+H63</f>
        <v>918.78099999999995</v>
      </c>
    </row>
    <row r="61" spans="1:8" ht="42" customHeight="1" x14ac:dyDescent="0.25">
      <c r="A61" s="14" t="s">
        <v>12</v>
      </c>
      <c r="B61" s="4" t="s">
        <v>75</v>
      </c>
      <c r="C61" s="5" t="s">
        <v>13</v>
      </c>
      <c r="D61" s="6" t="s">
        <v>14</v>
      </c>
      <c r="E61" s="6" t="s">
        <v>15</v>
      </c>
      <c r="F61" s="16">
        <f>F62</f>
        <v>870</v>
      </c>
      <c r="G61" s="16">
        <f t="shared" ref="G61:H61" si="15">G62</f>
        <v>913.74800000000005</v>
      </c>
      <c r="H61" s="16">
        <f t="shared" si="15"/>
        <v>918.78099999999995</v>
      </c>
    </row>
    <row r="62" spans="1:8" ht="42" customHeight="1" x14ac:dyDescent="0.25">
      <c r="A62" s="33" t="s">
        <v>122</v>
      </c>
      <c r="B62" s="4" t="s">
        <v>75</v>
      </c>
      <c r="C62" s="5" t="s">
        <v>119</v>
      </c>
      <c r="D62" s="6" t="s">
        <v>14</v>
      </c>
      <c r="E62" s="6" t="s">
        <v>15</v>
      </c>
      <c r="F62" s="16">
        <v>870</v>
      </c>
      <c r="G62" s="20">
        <v>913.74800000000005</v>
      </c>
      <c r="H62" s="20">
        <v>918.78099999999995</v>
      </c>
    </row>
    <row r="63" spans="1:8" ht="0.75" customHeight="1" x14ac:dyDescent="0.25">
      <c r="A63" s="14" t="s">
        <v>28</v>
      </c>
      <c r="B63" s="4" t="s">
        <v>75</v>
      </c>
      <c r="C63" s="5" t="s">
        <v>39</v>
      </c>
      <c r="D63" s="6" t="s">
        <v>14</v>
      </c>
      <c r="E63" s="6" t="s">
        <v>15</v>
      </c>
      <c r="F63" s="16">
        <v>0</v>
      </c>
      <c r="G63" s="20">
        <v>0</v>
      </c>
      <c r="H63" s="20">
        <v>0</v>
      </c>
    </row>
    <row r="64" spans="1:8" ht="27.75" customHeight="1" x14ac:dyDescent="0.25">
      <c r="A64" s="14" t="s">
        <v>32</v>
      </c>
      <c r="B64" s="4" t="s">
        <v>76</v>
      </c>
      <c r="C64" s="6"/>
      <c r="D64" s="6"/>
      <c r="E64" s="6"/>
      <c r="F64" s="16">
        <f>F65</f>
        <v>60</v>
      </c>
      <c r="G64" s="20">
        <f>G65</f>
        <v>30</v>
      </c>
      <c r="H64" s="20">
        <f>H65</f>
        <v>30</v>
      </c>
    </row>
    <row r="65" spans="1:8" ht="39" customHeight="1" x14ac:dyDescent="0.25">
      <c r="A65" s="14" t="s">
        <v>12</v>
      </c>
      <c r="B65" s="4" t="s">
        <v>76</v>
      </c>
      <c r="C65" s="5" t="s">
        <v>13</v>
      </c>
      <c r="D65" s="6" t="s">
        <v>14</v>
      </c>
      <c r="E65" s="6" t="s">
        <v>15</v>
      </c>
      <c r="F65" s="16">
        <f>F66</f>
        <v>60</v>
      </c>
      <c r="G65" s="16">
        <f t="shared" ref="G65:H65" si="16">G66</f>
        <v>30</v>
      </c>
      <c r="H65" s="16">
        <f t="shared" si="16"/>
        <v>30</v>
      </c>
    </row>
    <row r="66" spans="1:8" ht="39" customHeight="1" x14ac:dyDescent="0.25">
      <c r="A66" s="33" t="s">
        <v>122</v>
      </c>
      <c r="B66" s="4" t="s">
        <v>76</v>
      </c>
      <c r="C66" s="5" t="s">
        <v>119</v>
      </c>
      <c r="D66" s="6" t="s">
        <v>14</v>
      </c>
      <c r="E66" s="6" t="s">
        <v>15</v>
      </c>
      <c r="F66" s="16">
        <v>60</v>
      </c>
      <c r="G66" s="20">
        <v>30</v>
      </c>
      <c r="H66" s="20">
        <v>30</v>
      </c>
    </row>
    <row r="67" spans="1:8" ht="24" customHeight="1" x14ac:dyDescent="0.25">
      <c r="A67" s="3" t="s">
        <v>33</v>
      </c>
      <c r="B67" s="4" t="s">
        <v>77</v>
      </c>
      <c r="C67" s="6"/>
      <c r="D67" s="6"/>
      <c r="E67" s="6"/>
      <c r="F67" s="16">
        <f>F68</f>
        <v>30</v>
      </c>
      <c r="G67" s="20">
        <f>G68</f>
        <v>30</v>
      </c>
      <c r="H67" s="20">
        <f>H68</f>
        <v>30</v>
      </c>
    </row>
    <row r="68" spans="1:8" ht="52.5" customHeight="1" x14ac:dyDescent="0.25">
      <c r="A68" s="14" t="s">
        <v>12</v>
      </c>
      <c r="B68" s="4" t="s">
        <v>77</v>
      </c>
      <c r="C68" s="5" t="s">
        <v>13</v>
      </c>
      <c r="D68" s="6" t="s">
        <v>14</v>
      </c>
      <c r="E68" s="6" t="s">
        <v>15</v>
      </c>
      <c r="F68" s="16">
        <f>F69</f>
        <v>30</v>
      </c>
      <c r="G68" s="16">
        <f t="shared" ref="G68:H68" si="17">G69</f>
        <v>30</v>
      </c>
      <c r="H68" s="16">
        <f t="shared" si="17"/>
        <v>30</v>
      </c>
    </row>
    <row r="69" spans="1:8" ht="44.25" customHeight="1" x14ac:dyDescent="0.25">
      <c r="A69" s="33" t="s">
        <v>122</v>
      </c>
      <c r="B69" s="4" t="s">
        <v>77</v>
      </c>
      <c r="C69" s="5" t="s">
        <v>119</v>
      </c>
      <c r="D69" s="6" t="s">
        <v>14</v>
      </c>
      <c r="E69" s="6" t="s">
        <v>15</v>
      </c>
      <c r="F69" s="16">
        <v>30</v>
      </c>
      <c r="G69" s="20">
        <v>30</v>
      </c>
      <c r="H69" s="20">
        <v>30</v>
      </c>
    </row>
    <row r="70" spans="1:8" ht="36" hidden="1" customHeight="1" x14ac:dyDescent="0.25">
      <c r="A70" s="14" t="s">
        <v>57</v>
      </c>
      <c r="B70" s="4" t="s">
        <v>78</v>
      </c>
      <c r="C70" s="5"/>
      <c r="D70" s="6"/>
      <c r="E70" s="6"/>
      <c r="F70" s="25">
        <f>F71</f>
        <v>0</v>
      </c>
      <c r="G70" s="25">
        <f>G71</f>
        <v>0</v>
      </c>
      <c r="H70" s="25">
        <f>H71</f>
        <v>0</v>
      </c>
    </row>
    <row r="71" spans="1:8" ht="23.25" hidden="1" customHeight="1" x14ac:dyDescent="0.25">
      <c r="A71" s="14" t="s">
        <v>12</v>
      </c>
      <c r="B71" s="4" t="s">
        <v>78</v>
      </c>
      <c r="C71" s="5" t="s">
        <v>13</v>
      </c>
      <c r="D71" s="6" t="s">
        <v>14</v>
      </c>
      <c r="E71" s="6" t="s">
        <v>15</v>
      </c>
      <c r="F71" s="25">
        <v>0</v>
      </c>
      <c r="G71" s="26">
        <v>0</v>
      </c>
      <c r="H71" s="26">
        <v>0</v>
      </c>
    </row>
    <row r="72" spans="1:8" ht="24.75" hidden="1" customHeight="1" x14ac:dyDescent="0.25">
      <c r="A72" s="3" t="s">
        <v>34</v>
      </c>
      <c r="B72" s="4" t="s">
        <v>79</v>
      </c>
      <c r="C72" s="6"/>
      <c r="D72" s="6"/>
      <c r="E72" s="6"/>
      <c r="F72" s="25">
        <f>F73</f>
        <v>0</v>
      </c>
      <c r="G72" s="25">
        <f>G73</f>
        <v>0</v>
      </c>
      <c r="H72" s="25">
        <f>H73</f>
        <v>0</v>
      </c>
    </row>
    <row r="73" spans="1:8" ht="23.25" hidden="1" customHeight="1" x14ac:dyDescent="0.25">
      <c r="A73" s="14" t="s">
        <v>12</v>
      </c>
      <c r="B73" s="4" t="s">
        <v>79</v>
      </c>
      <c r="C73" s="5" t="s">
        <v>13</v>
      </c>
      <c r="D73" s="6" t="s">
        <v>14</v>
      </c>
      <c r="E73" s="6" t="s">
        <v>15</v>
      </c>
      <c r="F73" s="25">
        <v>0</v>
      </c>
      <c r="G73" s="26">
        <v>0</v>
      </c>
      <c r="H73" s="26">
        <v>0</v>
      </c>
    </row>
    <row r="74" spans="1:8" ht="41.25" customHeight="1" x14ac:dyDescent="0.25">
      <c r="A74" s="3" t="s">
        <v>35</v>
      </c>
      <c r="B74" s="4" t="s">
        <v>80</v>
      </c>
      <c r="C74" s="5"/>
      <c r="D74" s="6"/>
      <c r="E74" s="6"/>
      <c r="F74" s="16">
        <f>F75+F85+F88+F91+F97+F102+F94+F106</f>
        <v>5944.1890000000003</v>
      </c>
      <c r="G74" s="16">
        <f t="shared" ref="G74:H74" si="18">G75+G85+G88+G91+G97+G102+G94+G106</f>
        <v>6537.1890000000003</v>
      </c>
      <c r="H74" s="16">
        <f t="shared" si="18"/>
        <v>6564.4</v>
      </c>
    </row>
    <row r="75" spans="1:8" ht="24" customHeight="1" x14ac:dyDescent="0.25">
      <c r="A75" s="15" t="s">
        <v>36</v>
      </c>
      <c r="B75" s="4" t="s">
        <v>81</v>
      </c>
      <c r="C75" s="6"/>
      <c r="D75" s="6"/>
      <c r="E75" s="6"/>
      <c r="F75" s="16">
        <f>F76+F78+F80+F82</f>
        <v>4399.1890000000003</v>
      </c>
      <c r="G75" s="16">
        <f t="shared" ref="G75:H75" si="19">G76+G78+G80+G82</f>
        <v>4749.1890000000003</v>
      </c>
      <c r="H75" s="16">
        <f t="shared" si="19"/>
        <v>4760.8999999999996</v>
      </c>
    </row>
    <row r="76" spans="1:8" ht="79.5" customHeight="1" x14ac:dyDescent="0.25">
      <c r="A76" s="21" t="s">
        <v>37</v>
      </c>
      <c r="B76" s="4" t="s">
        <v>81</v>
      </c>
      <c r="C76" s="22" t="s">
        <v>38</v>
      </c>
      <c r="D76" s="6" t="s">
        <v>29</v>
      </c>
      <c r="E76" s="6" t="s">
        <v>21</v>
      </c>
      <c r="F76" s="16">
        <f>F77</f>
        <v>2590</v>
      </c>
      <c r="G76" s="16">
        <f t="shared" ref="G76:H76" si="20">G77</f>
        <v>2590</v>
      </c>
      <c r="H76" s="16">
        <f t="shared" si="20"/>
        <v>2590</v>
      </c>
    </row>
    <row r="77" spans="1:8" ht="38.25" customHeight="1" x14ac:dyDescent="0.25">
      <c r="A77" s="21" t="s">
        <v>121</v>
      </c>
      <c r="B77" s="4" t="s">
        <v>81</v>
      </c>
      <c r="C77" s="22" t="s">
        <v>120</v>
      </c>
      <c r="D77" s="6" t="s">
        <v>29</v>
      </c>
      <c r="E77" s="6" t="s">
        <v>21</v>
      </c>
      <c r="F77" s="16">
        <v>2590</v>
      </c>
      <c r="G77" s="20">
        <v>2590</v>
      </c>
      <c r="H77" s="20">
        <v>2590</v>
      </c>
    </row>
    <row r="78" spans="1:8" ht="49.5" customHeight="1" x14ac:dyDescent="0.25">
      <c r="A78" s="21" t="s">
        <v>12</v>
      </c>
      <c r="B78" s="4" t="s">
        <v>81</v>
      </c>
      <c r="C78" s="5" t="s">
        <v>13</v>
      </c>
      <c r="D78" s="6" t="s">
        <v>29</v>
      </c>
      <c r="E78" s="6" t="s">
        <v>21</v>
      </c>
      <c r="F78" s="16">
        <f>F79</f>
        <v>1347.6890000000001</v>
      </c>
      <c r="G78" s="16">
        <f t="shared" ref="G78:H78" si="21">G79</f>
        <v>1697.6890000000001</v>
      </c>
      <c r="H78" s="16">
        <f t="shared" si="21"/>
        <v>1709.4</v>
      </c>
    </row>
    <row r="79" spans="1:8" ht="49.5" customHeight="1" x14ac:dyDescent="0.25">
      <c r="A79" s="33" t="s">
        <v>122</v>
      </c>
      <c r="B79" s="4" t="s">
        <v>81</v>
      </c>
      <c r="C79" s="5" t="s">
        <v>119</v>
      </c>
      <c r="D79" s="6" t="s">
        <v>29</v>
      </c>
      <c r="E79" s="6" t="s">
        <v>21</v>
      </c>
      <c r="F79" s="32">
        <v>1347.6890000000001</v>
      </c>
      <c r="G79" s="32">
        <v>1697.6890000000001</v>
      </c>
      <c r="H79" s="32">
        <v>1709.4</v>
      </c>
    </row>
    <row r="80" spans="1:8" ht="42" customHeight="1" x14ac:dyDescent="0.25">
      <c r="A80" s="23" t="s">
        <v>28</v>
      </c>
      <c r="B80" s="4" t="s">
        <v>81</v>
      </c>
      <c r="C80" s="5" t="s">
        <v>39</v>
      </c>
      <c r="D80" s="6" t="s">
        <v>29</v>
      </c>
      <c r="E80" s="6" t="s">
        <v>21</v>
      </c>
      <c r="F80" s="16">
        <f>F81</f>
        <v>43.5</v>
      </c>
      <c r="G80" s="16">
        <f t="shared" ref="G80:H80" si="22">G81</f>
        <v>43.5</v>
      </c>
      <c r="H80" s="16">
        <f t="shared" si="22"/>
        <v>43.5</v>
      </c>
    </row>
    <row r="81" spans="1:8" ht="31.5" customHeight="1" x14ac:dyDescent="0.25">
      <c r="A81" s="23" t="s">
        <v>124</v>
      </c>
      <c r="B81" s="4" t="s">
        <v>81</v>
      </c>
      <c r="C81" s="5" t="s">
        <v>123</v>
      </c>
      <c r="D81" s="6" t="s">
        <v>29</v>
      </c>
      <c r="E81" s="6" t="s">
        <v>21</v>
      </c>
      <c r="F81" s="16">
        <v>43.5</v>
      </c>
      <c r="G81" s="16">
        <v>43.5</v>
      </c>
      <c r="H81" s="16">
        <v>43.5</v>
      </c>
    </row>
    <row r="82" spans="1:8" ht="30.75" customHeight="1" x14ac:dyDescent="0.25">
      <c r="A82" s="33" t="s">
        <v>126</v>
      </c>
      <c r="B82" s="4" t="s">
        <v>125</v>
      </c>
      <c r="C82" s="5"/>
      <c r="D82" s="6"/>
      <c r="E82" s="6"/>
      <c r="F82" s="16">
        <f>F83</f>
        <v>418</v>
      </c>
      <c r="G82" s="16">
        <f t="shared" ref="G82:H82" si="23">G83</f>
        <v>418</v>
      </c>
      <c r="H82" s="16">
        <f t="shared" si="23"/>
        <v>418</v>
      </c>
    </row>
    <row r="83" spans="1:8" ht="42" customHeight="1" x14ac:dyDescent="0.25">
      <c r="A83" s="33" t="s">
        <v>12</v>
      </c>
      <c r="B83" s="4" t="s">
        <v>125</v>
      </c>
      <c r="C83" s="5" t="s">
        <v>13</v>
      </c>
      <c r="D83" s="6" t="s">
        <v>29</v>
      </c>
      <c r="E83" s="6" t="s">
        <v>21</v>
      </c>
      <c r="F83" s="16">
        <f>F84</f>
        <v>418</v>
      </c>
      <c r="G83" s="16">
        <f t="shared" ref="G83:H83" si="24">G84</f>
        <v>418</v>
      </c>
      <c r="H83" s="16">
        <f t="shared" si="24"/>
        <v>418</v>
      </c>
    </row>
    <row r="84" spans="1:8" ht="42.75" customHeight="1" x14ac:dyDescent="0.25">
      <c r="A84" s="33" t="s">
        <v>122</v>
      </c>
      <c r="B84" s="4" t="s">
        <v>125</v>
      </c>
      <c r="C84" s="5" t="s">
        <v>119</v>
      </c>
      <c r="D84" s="6" t="s">
        <v>29</v>
      </c>
      <c r="E84" s="6" t="s">
        <v>21</v>
      </c>
      <c r="F84" s="16">
        <v>418</v>
      </c>
      <c r="G84" s="16">
        <v>418</v>
      </c>
      <c r="H84" s="16">
        <v>418</v>
      </c>
    </row>
    <row r="85" spans="1:8" ht="49.5" customHeight="1" x14ac:dyDescent="0.25">
      <c r="A85" s="14" t="s">
        <v>40</v>
      </c>
      <c r="B85" s="4" t="s">
        <v>82</v>
      </c>
      <c r="C85" s="24"/>
      <c r="D85" s="6"/>
      <c r="E85" s="6"/>
      <c r="F85" s="16">
        <f>F86</f>
        <v>976</v>
      </c>
      <c r="G85" s="16">
        <f t="shared" ref="G85:H86" si="25">G86</f>
        <v>976</v>
      </c>
      <c r="H85" s="16">
        <f t="shared" si="25"/>
        <v>976</v>
      </c>
    </row>
    <row r="86" spans="1:8" ht="88.5" customHeight="1" x14ac:dyDescent="0.25">
      <c r="A86" s="21" t="s">
        <v>37</v>
      </c>
      <c r="B86" s="4" t="s">
        <v>82</v>
      </c>
      <c r="C86" s="22" t="s">
        <v>38</v>
      </c>
      <c r="D86" s="6" t="s">
        <v>29</v>
      </c>
      <c r="E86" s="6" t="s">
        <v>21</v>
      </c>
      <c r="F86" s="16">
        <f>F87</f>
        <v>976</v>
      </c>
      <c r="G86" s="16">
        <f t="shared" si="25"/>
        <v>976</v>
      </c>
      <c r="H86" s="16">
        <f t="shared" si="25"/>
        <v>976</v>
      </c>
    </row>
    <row r="87" spans="1:8" ht="39.75" customHeight="1" x14ac:dyDescent="0.25">
      <c r="A87" s="21" t="s">
        <v>121</v>
      </c>
      <c r="B87" s="4" t="s">
        <v>82</v>
      </c>
      <c r="C87" s="22" t="s">
        <v>120</v>
      </c>
      <c r="D87" s="6" t="s">
        <v>29</v>
      </c>
      <c r="E87" s="6" t="s">
        <v>21</v>
      </c>
      <c r="F87" s="16">
        <v>976</v>
      </c>
      <c r="G87" s="20">
        <v>976</v>
      </c>
      <c r="H87" s="20">
        <v>976</v>
      </c>
    </row>
    <row r="88" spans="1:8" ht="26.25" customHeight="1" x14ac:dyDescent="0.25">
      <c r="A88" s="3" t="s">
        <v>41</v>
      </c>
      <c r="B88" s="4" t="s">
        <v>83</v>
      </c>
      <c r="C88" s="6"/>
      <c r="D88" s="6"/>
      <c r="E88" s="6"/>
      <c r="F88" s="16">
        <f t="shared" ref="F88:H89" si="26">F89</f>
        <v>10</v>
      </c>
      <c r="G88" s="20">
        <f t="shared" si="26"/>
        <v>10</v>
      </c>
      <c r="H88" s="20">
        <f t="shared" si="26"/>
        <v>10</v>
      </c>
    </row>
    <row r="89" spans="1:8" ht="24.75" customHeight="1" x14ac:dyDescent="0.25">
      <c r="A89" s="23" t="s">
        <v>28</v>
      </c>
      <c r="B89" s="4" t="s">
        <v>83</v>
      </c>
      <c r="C89" s="5" t="s">
        <v>39</v>
      </c>
      <c r="D89" s="6" t="s">
        <v>29</v>
      </c>
      <c r="E89" s="6" t="s">
        <v>30</v>
      </c>
      <c r="F89" s="16">
        <f>F90</f>
        <v>10</v>
      </c>
      <c r="G89" s="16">
        <f t="shared" si="26"/>
        <v>10</v>
      </c>
      <c r="H89" s="16">
        <f t="shared" si="26"/>
        <v>10</v>
      </c>
    </row>
    <row r="90" spans="1:8" ht="24.75" customHeight="1" x14ac:dyDescent="0.25">
      <c r="A90" s="23" t="s">
        <v>118</v>
      </c>
      <c r="B90" s="4" t="s">
        <v>83</v>
      </c>
      <c r="C90" s="5" t="s">
        <v>115</v>
      </c>
      <c r="D90" s="6" t="s">
        <v>29</v>
      </c>
      <c r="E90" s="6" t="s">
        <v>30</v>
      </c>
      <c r="F90" s="16">
        <v>10</v>
      </c>
      <c r="G90" s="20">
        <v>10</v>
      </c>
      <c r="H90" s="20">
        <v>10</v>
      </c>
    </row>
    <row r="91" spans="1:8" ht="42.75" customHeight="1" x14ac:dyDescent="0.25">
      <c r="A91" s="37" t="s">
        <v>128</v>
      </c>
      <c r="B91" s="4" t="s">
        <v>127</v>
      </c>
      <c r="C91" s="5"/>
      <c r="D91" s="6"/>
      <c r="E91" s="6"/>
      <c r="F91" s="16">
        <f>F92</f>
        <v>50</v>
      </c>
      <c r="G91" s="16">
        <f t="shared" ref="G91:H91" si="27">G92</f>
        <v>50</v>
      </c>
      <c r="H91" s="16">
        <f t="shared" si="27"/>
        <v>50</v>
      </c>
    </row>
    <row r="92" spans="1:8" ht="39.75" customHeight="1" x14ac:dyDescent="0.25">
      <c r="A92" s="14" t="s">
        <v>12</v>
      </c>
      <c r="B92" s="4" t="s">
        <v>127</v>
      </c>
      <c r="C92" s="5" t="s">
        <v>13</v>
      </c>
      <c r="D92" s="6" t="s">
        <v>29</v>
      </c>
      <c r="E92" s="6" t="s">
        <v>43</v>
      </c>
      <c r="F92" s="16">
        <f>F93</f>
        <v>50</v>
      </c>
      <c r="G92" s="16">
        <f t="shared" ref="G92:H92" si="28">G93</f>
        <v>50</v>
      </c>
      <c r="H92" s="16">
        <f t="shared" si="28"/>
        <v>50</v>
      </c>
    </row>
    <row r="93" spans="1:8" ht="39.75" customHeight="1" x14ac:dyDescent="0.25">
      <c r="A93" s="33" t="s">
        <v>122</v>
      </c>
      <c r="B93" s="4" t="s">
        <v>127</v>
      </c>
      <c r="C93" s="5" t="s">
        <v>119</v>
      </c>
      <c r="D93" s="6" t="s">
        <v>29</v>
      </c>
      <c r="E93" s="6" t="s">
        <v>43</v>
      </c>
      <c r="F93" s="16">
        <v>50</v>
      </c>
      <c r="G93" s="20">
        <v>50</v>
      </c>
      <c r="H93" s="20">
        <v>50</v>
      </c>
    </row>
    <row r="94" spans="1:8" ht="27" customHeight="1" x14ac:dyDescent="0.25">
      <c r="A94" s="7" t="s">
        <v>58</v>
      </c>
      <c r="B94" s="4" t="s">
        <v>84</v>
      </c>
      <c r="C94" s="5"/>
      <c r="D94" s="6"/>
      <c r="E94" s="6"/>
      <c r="F94" s="16">
        <f>F95</f>
        <v>50</v>
      </c>
      <c r="G94" s="16">
        <f>G95</f>
        <v>100</v>
      </c>
      <c r="H94" s="16">
        <f>H95</f>
        <v>100</v>
      </c>
    </row>
    <row r="95" spans="1:8" ht="43.5" customHeight="1" x14ac:dyDescent="0.25">
      <c r="A95" s="14" t="s">
        <v>12</v>
      </c>
      <c r="B95" s="4" t="s">
        <v>84</v>
      </c>
      <c r="C95" s="5" t="s">
        <v>13</v>
      </c>
      <c r="D95" s="6" t="s">
        <v>21</v>
      </c>
      <c r="E95" s="6" t="s">
        <v>59</v>
      </c>
      <c r="F95" s="16">
        <f>F96</f>
        <v>50</v>
      </c>
      <c r="G95" s="16">
        <f t="shared" ref="G95:H95" si="29">G96</f>
        <v>100</v>
      </c>
      <c r="H95" s="16">
        <f t="shared" si="29"/>
        <v>100</v>
      </c>
    </row>
    <row r="96" spans="1:8" ht="43.5" customHeight="1" x14ac:dyDescent="0.25">
      <c r="A96" s="33" t="s">
        <v>122</v>
      </c>
      <c r="B96" s="4" t="s">
        <v>84</v>
      </c>
      <c r="C96" s="5" t="s">
        <v>119</v>
      </c>
      <c r="D96" s="6" t="s">
        <v>21</v>
      </c>
      <c r="E96" s="6" t="s">
        <v>59</v>
      </c>
      <c r="F96" s="16">
        <v>50</v>
      </c>
      <c r="G96" s="20">
        <v>100</v>
      </c>
      <c r="H96" s="20">
        <v>100</v>
      </c>
    </row>
    <row r="97" spans="1:8" ht="30" customHeight="1" x14ac:dyDescent="0.25">
      <c r="A97" s="3" t="s">
        <v>42</v>
      </c>
      <c r="B97" s="4" t="s">
        <v>85</v>
      </c>
      <c r="C97" s="5"/>
      <c r="D97" s="6"/>
      <c r="E97" s="6"/>
      <c r="F97" s="16">
        <f>F98+F100</f>
        <v>90</v>
      </c>
      <c r="G97" s="16">
        <f t="shared" ref="G97:H97" si="30">G98+G100</f>
        <v>140</v>
      </c>
      <c r="H97" s="16">
        <f t="shared" si="30"/>
        <v>140</v>
      </c>
    </row>
    <row r="98" spans="1:8" ht="40.5" customHeight="1" x14ac:dyDescent="0.25">
      <c r="A98" s="14" t="s">
        <v>12</v>
      </c>
      <c r="B98" s="4" t="s">
        <v>85</v>
      </c>
      <c r="C98" s="5" t="s">
        <v>13</v>
      </c>
      <c r="D98" s="6" t="s">
        <v>14</v>
      </c>
      <c r="E98" s="6" t="s">
        <v>29</v>
      </c>
      <c r="F98" s="16">
        <f>F99</f>
        <v>50</v>
      </c>
      <c r="G98" s="16">
        <f t="shared" ref="G98:H98" si="31">G99</f>
        <v>100</v>
      </c>
      <c r="H98" s="16">
        <f t="shared" si="31"/>
        <v>100</v>
      </c>
    </row>
    <row r="99" spans="1:8" ht="38.25" customHeight="1" x14ac:dyDescent="0.25">
      <c r="A99" s="33" t="s">
        <v>122</v>
      </c>
      <c r="B99" s="4" t="s">
        <v>85</v>
      </c>
      <c r="C99" s="5" t="s">
        <v>119</v>
      </c>
      <c r="D99" s="6" t="s">
        <v>14</v>
      </c>
      <c r="E99" s="6" t="s">
        <v>29</v>
      </c>
      <c r="F99" s="16">
        <v>50</v>
      </c>
      <c r="G99" s="16">
        <v>100</v>
      </c>
      <c r="H99" s="16">
        <v>100</v>
      </c>
    </row>
    <row r="100" spans="1:8" ht="42" customHeight="1" x14ac:dyDescent="0.25">
      <c r="A100" s="23" t="s">
        <v>28</v>
      </c>
      <c r="B100" s="4" t="s">
        <v>85</v>
      </c>
      <c r="C100" s="5" t="s">
        <v>39</v>
      </c>
      <c r="D100" s="6" t="s">
        <v>29</v>
      </c>
      <c r="E100" s="6" t="s">
        <v>43</v>
      </c>
      <c r="F100" s="16">
        <f>F101</f>
        <v>40</v>
      </c>
      <c r="G100" s="16">
        <f t="shared" ref="G100:H100" si="32">G101</f>
        <v>40</v>
      </c>
      <c r="H100" s="16">
        <f t="shared" si="32"/>
        <v>40</v>
      </c>
    </row>
    <row r="101" spans="1:8" ht="27" customHeight="1" x14ac:dyDescent="0.25">
      <c r="A101" s="23" t="s">
        <v>124</v>
      </c>
      <c r="B101" s="4" t="s">
        <v>85</v>
      </c>
      <c r="C101" s="5" t="s">
        <v>123</v>
      </c>
      <c r="D101" s="6" t="s">
        <v>29</v>
      </c>
      <c r="E101" s="6" t="s">
        <v>43</v>
      </c>
      <c r="F101" s="16">
        <v>40</v>
      </c>
      <c r="G101" s="20">
        <v>40</v>
      </c>
      <c r="H101" s="20">
        <v>40</v>
      </c>
    </row>
    <row r="102" spans="1:8" ht="32.25" customHeight="1" x14ac:dyDescent="0.25">
      <c r="A102" s="21" t="s">
        <v>44</v>
      </c>
      <c r="B102" s="4" t="s">
        <v>86</v>
      </c>
      <c r="C102" s="5"/>
      <c r="D102" s="6"/>
      <c r="E102" s="6"/>
      <c r="F102" s="16">
        <f>F103+F105</f>
        <v>0</v>
      </c>
      <c r="G102" s="16">
        <f>G103+G105</f>
        <v>100</v>
      </c>
      <c r="H102" s="16">
        <f>H103+H105</f>
        <v>100</v>
      </c>
    </row>
    <row r="103" spans="1:8" ht="39" customHeight="1" x14ac:dyDescent="0.25">
      <c r="A103" s="14" t="s">
        <v>12</v>
      </c>
      <c r="B103" s="4" t="s">
        <v>86</v>
      </c>
      <c r="C103" s="5" t="s">
        <v>13</v>
      </c>
      <c r="D103" s="6" t="s">
        <v>29</v>
      </c>
      <c r="E103" s="6" t="s">
        <v>43</v>
      </c>
      <c r="F103" s="16">
        <f>F104</f>
        <v>0</v>
      </c>
      <c r="G103" s="16">
        <f t="shared" ref="G103:H103" si="33">G104</f>
        <v>100</v>
      </c>
      <c r="H103" s="16">
        <f t="shared" si="33"/>
        <v>100</v>
      </c>
    </row>
    <row r="104" spans="1:8" ht="39" customHeight="1" x14ac:dyDescent="0.25">
      <c r="A104" s="33" t="s">
        <v>122</v>
      </c>
      <c r="B104" s="4" t="s">
        <v>86</v>
      </c>
      <c r="C104" s="5" t="s">
        <v>119</v>
      </c>
      <c r="D104" s="6" t="s">
        <v>29</v>
      </c>
      <c r="E104" s="6" t="s">
        <v>43</v>
      </c>
      <c r="F104" s="16">
        <v>0</v>
      </c>
      <c r="G104" s="20">
        <v>100</v>
      </c>
      <c r="H104" s="20">
        <v>100</v>
      </c>
    </row>
    <row r="105" spans="1:8" ht="1.5" hidden="1" customHeight="1" x14ac:dyDescent="0.25">
      <c r="A105" s="14" t="s">
        <v>28</v>
      </c>
      <c r="B105" s="4" t="s">
        <v>86</v>
      </c>
      <c r="C105" s="5" t="s">
        <v>39</v>
      </c>
      <c r="D105" s="6" t="s">
        <v>29</v>
      </c>
      <c r="E105" s="6" t="s">
        <v>43</v>
      </c>
      <c r="F105" s="25">
        <v>0</v>
      </c>
      <c r="G105" s="26">
        <v>0</v>
      </c>
      <c r="H105" s="26">
        <v>0</v>
      </c>
    </row>
    <row r="106" spans="1:8" ht="39" customHeight="1" x14ac:dyDescent="0.25">
      <c r="A106" s="3" t="s">
        <v>105</v>
      </c>
      <c r="B106" s="4" t="s">
        <v>104</v>
      </c>
      <c r="C106" s="5"/>
      <c r="D106" s="6"/>
      <c r="E106" s="6"/>
      <c r="F106" s="16">
        <f>F107</f>
        <v>369</v>
      </c>
      <c r="G106" s="16">
        <f t="shared" ref="G106:H107" si="34">G107</f>
        <v>412</v>
      </c>
      <c r="H106" s="16">
        <f t="shared" si="34"/>
        <v>427.5</v>
      </c>
    </row>
    <row r="107" spans="1:8" ht="82.5" customHeight="1" x14ac:dyDescent="0.25">
      <c r="A107" s="37" t="s">
        <v>37</v>
      </c>
      <c r="B107" s="4" t="s">
        <v>104</v>
      </c>
      <c r="C107" s="5" t="s">
        <v>38</v>
      </c>
      <c r="D107" s="6" t="s">
        <v>16</v>
      </c>
      <c r="E107" s="6" t="s">
        <v>15</v>
      </c>
      <c r="F107" s="16">
        <f>F108</f>
        <v>369</v>
      </c>
      <c r="G107" s="16">
        <f t="shared" si="34"/>
        <v>412</v>
      </c>
      <c r="H107" s="16">
        <f t="shared" si="34"/>
        <v>427.5</v>
      </c>
    </row>
    <row r="108" spans="1:8" ht="51" customHeight="1" x14ac:dyDescent="0.25">
      <c r="A108" s="37" t="s">
        <v>121</v>
      </c>
      <c r="B108" s="4" t="s">
        <v>104</v>
      </c>
      <c r="C108" s="5" t="s">
        <v>120</v>
      </c>
      <c r="D108" s="6" t="s">
        <v>16</v>
      </c>
      <c r="E108" s="6" t="s">
        <v>15</v>
      </c>
      <c r="F108" s="16">
        <v>369</v>
      </c>
      <c r="G108" s="20">
        <v>412</v>
      </c>
      <c r="H108" s="20">
        <v>427.5</v>
      </c>
    </row>
    <row r="109" spans="1:8" ht="46.5" customHeight="1" x14ac:dyDescent="0.25">
      <c r="A109" s="3" t="s">
        <v>45</v>
      </c>
      <c r="B109" s="4" t="s">
        <v>87</v>
      </c>
      <c r="C109" s="5"/>
      <c r="D109" s="6"/>
      <c r="E109" s="6"/>
      <c r="F109" s="16">
        <f>F110+F113+F116</f>
        <v>854</v>
      </c>
      <c r="G109" s="16">
        <f>G110+G113+G116</f>
        <v>304.83600000000001</v>
      </c>
      <c r="H109" s="16">
        <f>H110+H113+H116</f>
        <v>400</v>
      </c>
    </row>
    <row r="110" spans="1:8" ht="60" customHeight="1" x14ac:dyDescent="0.25">
      <c r="A110" s="15" t="s">
        <v>46</v>
      </c>
      <c r="B110" s="4" t="s">
        <v>107</v>
      </c>
      <c r="C110" s="5"/>
      <c r="D110" s="6"/>
      <c r="E110" s="6"/>
      <c r="F110" s="16">
        <f>F111</f>
        <v>194</v>
      </c>
      <c r="G110" s="16">
        <f t="shared" ref="G110:H110" si="35">G111</f>
        <v>0</v>
      </c>
      <c r="H110" s="16">
        <f t="shared" si="35"/>
        <v>0</v>
      </c>
    </row>
    <row r="111" spans="1:8" ht="45" customHeight="1" x14ac:dyDescent="0.25">
      <c r="A111" s="14" t="s">
        <v>12</v>
      </c>
      <c r="B111" s="4" t="s">
        <v>107</v>
      </c>
      <c r="C111" s="5" t="s">
        <v>13</v>
      </c>
      <c r="D111" s="6" t="s">
        <v>14</v>
      </c>
      <c r="E111" s="6" t="s">
        <v>29</v>
      </c>
      <c r="F111" s="16">
        <v>194</v>
      </c>
      <c r="G111" s="20">
        <v>0</v>
      </c>
      <c r="H111" s="20">
        <v>0</v>
      </c>
    </row>
    <row r="112" spans="1:8" ht="45" customHeight="1" x14ac:dyDescent="0.25">
      <c r="A112" s="33" t="s">
        <v>122</v>
      </c>
      <c r="B112" s="4" t="s">
        <v>107</v>
      </c>
      <c r="C112" s="5" t="s">
        <v>119</v>
      </c>
      <c r="D112" s="6" t="s">
        <v>14</v>
      </c>
      <c r="E112" s="6" t="s">
        <v>29</v>
      </c>
      <c r="F112" s="16">
        <v>194</v>
      </c>
      <c r="G112" s="20">
        <v>0</v>
      </c>
      <c r="H112" s="20">
        <v>0</v>
      </c>
    </row>
    <row r="113" spans="1:8" ht="30.75" customHeight="1" x14ac:dyDescent="0.25">
      <c r="A113" s="15" t="s">
        <v>47</v>
      </c>
      <c r="B113" s="4" t="s">
        <v>88</v>
      </c>
      <c r="C113" s="5"/>
      <c r="D113" s="6"/>
      <c r="E113" s="6"/>
      <c r="F113" s="16">
        <f>F114</f>
        <v>0</v>
      </c>
      <c r="G113" s="16">
        <f>G114</f>
        <v>200</v>
      </c>
      <c r="H113" s="16">
        <f>H114</f>
        <v>200</v>
      </c>
    </row>
    <row r="114" spans="1:8" ht="46.5" customHeight="1" x14ac:dyDescent="0.25">
      <c r="A114" s="15" t="s">
        <v>12</v>
      </c>
      <c r="B114" s="4" t="s">
        <v>88</v>
      </c>
      <c r="C114" s="5" t="s">
        <v>13</v>
      </c>
      <c r="D114" s="6" t="s">
        <v>14</v>
      </c>
      <c r="E114" s="6" t="s">
        <v>16</v>
      </c>
      <c r="F114" s="16">
        <v>0</v>
      </c>
      <c r="G114" s="20">
        <v>200</v>
      </c>
      <c r="H114" s="20">
        <v>200</v>
      </c>
    </row>
    <row r="115" spans="1:8" ht="42.75" customHeight="1" x14ac:dyDescent="0.25">
      <c r="A115" s="33" t="s">
        <v>122</v>
      </c>
      <c r="B115" s="4" t="s">
        <v>88</v>
      </c>
      <c r="C115" s="5" t="s">
        <v>119</v>
      </c>
      <c r="D115" s="6" t="s">
        <v>14</v>
      </c>
      <c r="E115" s="6" t="s">
        <v>16</v>
      </c>
      <c r="F115" s="16">
        <v>0</v>
      </c>
      <c r="G115" s="20">
        <v>200</v>
      </c>
      <c r="H115" s="20">
        <v>200</v>
      </c>
    </row>
    <row r="116" spans="1:8" ht="28.5" customHeight="1" x14ac:dyDescent="0.25">
      <c r="A116" s="27" t="s">
        <v>48</v>
      </c>
      <c r="B116" s="4" t="s">
        <v>89</v>
      </c>
      <c r="C116" s="5"/>
      <c r="D116" s="6"/>
      <c r="E116" s="6"/>
      <c r="F116" s="16">
        <f>F117</f>
        <v>660</v>
      </c>
      <c r="G116" s="16">
        <f t="shared" ref="G116:H116" si="36">G117</f>
        <v>104.836</v>
      </c>
      <c r="H116" s="16">
        <f t="shared" si="36"/>
        <v>200</v>
      </c>
    </row>
    <row r="117" spans="1:8" ht="42" customHeight="1" x14ac:dyDescent="0.25">
      <c r="A117" s="15" t="s">
        <v>12</v>
      </c>
      <c r="B117" s="4" t="s">
        <v>89</v>
      </c>
      <c r="C117" s="5" t="s">
        <v>13</v>
      </c>
      <c r="D117" s="6" t="s">
        <v>14</v>
      </c>
      <c r="E117" s="6" t="s">
        <v>29</v>
      </c>
      <c r="F117" s="16">
        <f>F118</f>
        <v>660</v>
      </c>
      <c r="G117" s="20">
        <v>104.836</v>
      </c>
      <c r="H117" s="20">
        <v>200</v>
      </c>
    </row>
    <row r="118" spans="1:8" ht="42" customHeight="1" x14ac:dyDescent="0.25">
      <c r="A118" s="33" t="s">
        <v>122</v>
      </c>
      <c r="B118" s="4" t="s">
        <v>89</v>
      </c>
      <c r="C118" s="5" t="s">
        <v>119</v>
      </c>
      <c r="D118" s="6" t="s">
        <v>14</v>
      </c>
      <c r="E118" s="6" t="s">
        <v>29</v>
      </c>
      <c r="F118" s="16">
        <v>660</v>
      </c>
      <c r="G118" s="20">
        <v>104.836</v>
      </c>
      <c r="H118" s="20">
        <v>200</v>
      </c>
    </row>
    <row r="119" spans="1:8" ht="38.25" hidden="1" customHeight="1" x14ac:dyDescent="0.25">
      <c r="A119" s="3" t="s">
        <v>49</v>
      </c>
      <c r="B119" s="4" t="s">
        <v>90</v>
      </c>
      <c r="C119" s="5"/>
      <c r="D119" s="6"/>
      <c r="E119" s="6"/>
      <c r="F119" s="16">
        <f>F120</f>
        <v>0</v>
      </c>
      <c r="G119" s="16">
        <f>G120</f>
        <v>0</v>
      </c>
      <c r="H119" s="16">
        <f>H120</f>
        <v>0</v>
      </c>
    </row>
    <row r="120" spans="1:8" ht="27" hidden="1" customHeight="1" x14ac:dyDescent="0.25">
      <c r="A120" s="15" t="s">
        <v>50</v>
      </c>
      <c r="B120" s="4" t="s">
        <v>91</v>
      </c>
      <c r="C120" s="5"/>
      <c r="D120" s="6"/>
      <c r="E120" s="6"/>
      <c r="F120" s="16">
        <v>0</v>
      </c>
      <c r="G120" s="18">
        <v>0</v>
      </c>
      <c r="H120" s="18">
        <v>0</v>
      </c>
    </row>
    <row r="121" spans="1:8" ht="27.75" customHeight="1" x14ac:dyDescent="0.25">
      <c r="A121" s="13" t="s">
        <v>106</v>
      </c>
      <c r="B121" s="4" t="s">
        <v>92</v>
      </c>
      <c r="C121" s="5"/>
      <c r="D121" s="6"/>
      <c r="E121" s="6"/>
      <c r="F121" s="16">
        <f>F123</f>
        <v>469.6</v>
      </c>
      <c r="G121" s="16">
        <f>G123</f>
        <v>469.6</v>
      </c>
      <c r="H121" s="16">
        <f>H123</f>
        <v>469.6</v>
      </c>
    </row>
    <row r="122" spans="1:8" ht="55.5" customHeight="1" x14ac:dyDescent="0.25">
      <c r="A122" s="28" t="s">
        <v>51</v>
      </c>
      <c r="B122" s="4" t="s">
        <v>93</v>
      </c>
      <c r="C122" s="5"/>
      <c r="D122" s="6"/>
      <c r="E122" s="6"/>
      <c r="F122" s="16">
        <f>F123</f>
        <v>469.6</v>
      </c>
      <c r="G122" s="16">
        <f t="shared" ref="G122:H122" si="37">G123</f>
        <v>469.6</v>
      </c>
      <c r="H122" s="16">
        <f t="shared" si="37"/>
        <v>469.6</v>
      </c>
    </row>
    <row r="123" spans="1:8" ht="30.75" customHeight="1" x14ac:dyDescent="0.25">
      <c r="A123" s="21" t="s">
        <v>52</v>
      </c>
      <c r="B123" s="4" t="s">
        <v>93</v>
      </c>
      <c r="C123" s="22" t="s">
        <v>53</v>
      </c>
      <c r="D123" s="6" t="s">
        <v>19</v>
      </c>
      <c r="E123" s="6" t="s">
        <v>29</v>
      </c>
      <c r="F123" s="16">
        <v>469.6</v>
      </c>
      <c r="G123" s="18">
        <v>469.6</v>
      </c>
      <c r="H123" s="18">
        <v>469.6</v>
      </c>
    </row>
    <row r="124" spans="1:8" ht="30.75" customHeight="1" x14ac:dyDescent="0.25">
      <c r="A124" s="21" t="s">
        <v>117</v>
      </c>
      <c r="B124" s="4" t="s">
        <v>93</v>
      </c>
      <c r="C124" s="22" t="s">
        <v>116</v>
      </c>
      <c r="D124" s="6" t="s">
        <v>19</v>
      </c>
      <c r="E124" s="6" t="s">
        <v>29</v>
      </c>
      <c r="F124" s="16">
        <v>469.6</v>
      </c>
      <c r="G124" s="18">
        <v>469.6</v>
      </c>
      <c r="H124" s="18">
        <v>469.6</v>
      </c>
    </row>
    <row r="125" spans="1:8" ht="30.75" customHeight="1" x14ac:dyDescent="0.25">
      <c r="A125" s="21" t="s">
        <v>60</v>
      </c>
      <c r="B125" s="4" t="s">
        <v>61</v>
      </c>
      <c r="C125" s="22"/>
      <c r="D125" s="6"/>
      <c r="E125" s="6"/>
      <c r="F125" s="16">
        <f t="shared" ref="F125:H126" si="38">F126</f>
        <v>0</v>
      </c>
      <c r="G125" s="16">
        <f t="shared" si="38"/>
        <v>224</v>
      </c>
      <c r="H125" s="16">
        <f t="shared" si="38"/>
        <v>467</v>
      </c>
    </row>
    <row r="126" spans="1:8" ht="39.75" customHeight="1" x14ac:dyDescent="0.25">
      <c r="A126" s="29" t="s">
        <v>54</v>
      </c>
      <c r="B126" s="4" t="s">
        <v>55</v>
      </c>
      <c r="C126" s="5"/>
      <c r="D126" s="6"/>
      <c r="E126" s="6"/>
      <c r="F126" s="16">
        <f t="shared" si="38"/>
        <v>0</v>
      </c>
      <c r="G126" s="20">
        <f t="shared" si="38"/>
        <v>224</v>
      </c>
      <c r="H126" s="20">
        <f t="shared" si="38"/>
        <v>467</v>
      </c>
    </row>
    <row r="127" spans="1:8" ht="28.5" customHeight="1" x14ac:dyDescent="0.25">
      <c r="A127" s="30" t="s">
        <v>28</v>
      </c>
      <c r="B127" s="4" t="s">
        <v>55</v>
      </c>
      <c r="C127" s="22" t="s">
        <v>39</v>
      </c>
      <c r="D127" s="6" t="s">
        <v>29</v>
      </c>
      <c r="E127" s="6" t="s">
        <v>43</v>
      </c>
      <c r="F127" s="16">
        <v>0</v>
      </c>
      <c r="G127" s="20">
        <v>224</v>
      </c>
      <c r="H127" s="20">
        <v>467</v>
      </c>
    </row>
    <row r="128" spans="1:8" ht="28.5" customHeight="1" x14ac:dyDescent="0.25">
      <c r="A128" s="30" t="s">
        <v>118</v>
      </c>
      <c r="B128" s="4" t="s">
        <v>55</v>
      </c>
      <c r="C128" s="22" t="s">
        <v>115</v>
      </c>
      <c r="D128" s="6" t="s">
        <v>29</v>
      </c>
      <c r="E128" s="6" t="s">
        <v>43</v>
      </c>
      <c r="F128" s="16">
        <v>0</v>
      </c>
      <c r="G128" s="20">
        <v>224</v>
      </c>
      <c r="H128" s="20">
        <v>467</v>
      </c>
    </row>
    <row r="129" spans="1:8" ht="41.25" customHeight="1" x14ac:dyDescent="0.3">
      <c r="A129" s="30" t="s">
        <v>56</v>
      </c>
      <c r="B129" s="31"/>
      <c r="C129" s="31"/>
      <c r="D129" s="31"/>
      <c r="E129" s="31"/>
      <c r="F129" s="35">
        <f>F123+F119+F109+F74+F59+F32+F25+F19+F125</f>
        <v>19467.917570000001</v>
      </c>
      <c r="G129" s="35">
        <f>G123+G119+G109+G74+G59+G32+G25+G19+G125</f>
        <v>12957.97048</v>
      </c>
      <c r="H129" s="35">
        <f>H123+H119+H109+H74+H59+H32+H25+H19+H125</f>
        <v>13553.443649999999</v>
      </c>
    </row>
  </sheetData>
  <mergeCells count="22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B1:H1"/>
    <mergeCell ref="B2:H2"/>
    <mergeCell ref="B3:H3"/>
    <mergeCell ref="B4:H4"/>
    <mergeCell ref="B5:H5"/>
    <mergeCell ref="A10:H10"/>
    <mergeCell ref="A9:H9"/>
    <mergeCell ref="A16:A17"/>
    <mergeCell ref="B16:B17"/>
    <mergeCell ref="C16:C17"/>
    <mergeCell ref="D16:D17"/>
    <mergeCell ref="E16:E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2024-01-09T13:11:29Z</cp:lastPrinted>
  <dcterms:modified xsi:type="dcterms:W3CDTF">2025-01-09T12:52:04Z</dcterms:modified>
</cp:coreProperties>
</file>