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без учета счетов бюджета" sheetId="1" r:id="rId1"/>
  </sheets>
  <definedNames>
    <definedName name="_xlnm.Print_Titles" localSheetId="0">'без учета счетов бюджета'!$12:$14</definedName>
  </definedNames>
  <calcPr calcId="124519"/>
</workbook>
</file>

<file path=xl/calcChain.xml><?xml version="1.0" encoding="utf-8"?>
<calcChain xmlns="http://schemas.openxmlformats.org/spreadsheetml/2006/main">
  <c r="F267" i="1"/>
  <c r="F278"/>
  <c r="F277" s="1"/>
  <c r="G112" l="1"/>
  <c r="F112"/>
  <c r="G114"/>
  <c r="F114"/>
  <c r="G113"/>
  <c r="F113"/>
  <c r="F118"/>
  <c r="F117" s="1"/>
  <c r="F116" s="1"/>
  <c r="F101" s="1"/>
  <c r="F15" s="1"/>
  <c r="G118"/>
  <c r="G117" s="1"/>
  <c r="G116" s="1"/>
  <c r="G101" s="1"/>
  <c r="G83" l="1"/>
  <c r="F83"/>
  <c r="G92"/>
  <c r="G93"/>
  <c r="F92"/>
  <c r="F93"/>
  <c r="G405"/>
  <c r="F405"/>
  <c r="G404"/>
  <c r="F404"/>
  <c r="G106"/>
  <c r="F106"/>
  <c r="G104"/>
  <c r="G103" s="1"/>
  <c r="G102" s="1"/>
  <c r="F104"/>
  <c r="F103" s="1"/>
  <c r="F102" s="1"/>
  <c r="F490"/>
  <c r="F489" s="1"/>
  <c r="F487"/>
  <c r="F486" s="1"/>
  <c r="F484"/>
  <c r="F483" s="1"/>
  <c r="F480"/>
  <c r="F479" s="1"/>
  <c r="F478" s="1"/>
  <c r="F475"/>
  <c r="F474" s="1"/>
  <c r="F473" s="1"/>
  <c r="F472" s="1"/>
  <c r="F470"/>
  <c r="F469" s="1"/>
  <c r="F468" s="1"/>
  <c r="F467" s="1"/>
  <c r="F465"/>
  <c r="F464" s="1"/>
  <c r="F463" s="1"/>
  <c r="F462" s="1"/>
  <c r="F460"/>
  <c r="F459" s="1"/>
  <c r="F457"/>
  <c r="F456" s="1"/>
  <c r="F452"/>
  <c r="F451" s="1"/>
  <c r="F449"/>
  <c r="F448" s="1"/>
  <c r="F445"/>
  <c r="F444" s="1"/>
  <c r="F442"/>
  <c r="F440"/>
  <c r="F438"/>
  <c r="F432"/>
  <c r="F431" s="1"/>
  <c r="F429"/>
  <c r="F428" s="1"/>
  <c r="F426"/>
  <c r="F425" s="1"/>
  <c r="F423"/>
  <c r="F422" s="1"/>
  <c r="F418"/>
  <c r="F416"/>
  <c r="F414"/>
  <c r="F411"/>
  <c r="F410" s="1"/>
  <c r="F408"/>
  <c r="F407" s="1"/>
  <c r="F401"/>
  <c r="F400" s="1"/>
  <c r="F398"/>
  <c r="F397" s="1"/>
  <c r="F395"/>
  <c r="F394" s="1"/>
  <c r="F392"/>
  <c r="F391" s="1"/>
  <c r="F389"/>
  <c r="F388" s="1"/>
  <c r="F386"/>
  <c r="F382"/>
  <c r="F381" s="1"/>
  <c r="F379"/>
  <c r="F378" s="1"/>
  <c r="F375"/>
  <c r="F373"/>
  <c r="F370"/>
  <c r="F369" s="1"/>
  <c r="F367"/>
  <c r="F366" s="1"/>
  <c r="F364"/>
  <c r="F363" s="1"/>
  <c r="F361"/>
  <c r="F360" s="1"/>
  <c r="F358"/>
  <c r="F357" s="1"/>
  <c r="F355"/>
  <c r="F354" s="1"/>
  <c r="F352"/>
  <c r="F351" s="1"/>
  <c r="F349"/>
  <c r="F348" s="1"/>
  <c r="F346"/>
  <c r="F345" s="1"/>
  <c r="F343"/>
  <c r="F342" s="1"/>
  <c r="F339"/>
  <c r="F338" s="1"/>
  <c r="F336"/>
  <c r="F335" s="1"/>
  <c r="F333"/>
  <c r="F332" s="1"/>
  <c r="F330"/>
  <c r="F329" s="1"/>
  <c r="F325"/>
  <c r="F324" s="1"/>
  <c r="F322"/>
  <c r="F321" s="1"/>
  <c r="F319"/>
  <c r="F317"/>
  <c r="F316" s="1"/>
  <c r="F314"/>
  <c r="F313" s="1"/>
  <c r="F307"/>
  <c r="F305"/>
  <c r="F303"/>
  <c r="F299"/>
  <c r="F298" s="1"/>
  <c r="F296"/>
  <c r="F295" s="1"/>
  <c r="F293"/>
  <c r="F292" s="1"/>
  <c r="F290"/>
  <c r="F289" s="1"/>
  <c r="F287"/>
  <c r="F286" s="1"/>
  <c r="F284"/>
  <c r="F283" s="1"/>
  <c r="F281"/>
  <c r="F280" s="1"/>
  <c r="F275"/>
  <c r="F274" s="1"/>
  <c r="F272"/>
  <c r="F271" s="1"/>
  <c r="F269"/>
  <c r="F268" s="1"/>
  <c r="F264"/>
  <c r="F263"/>
  <c r="F261"/>
  <c r="F260" s="1"/>
  <c r="F258"/>
  <c r="F257" s="1"/>
  <c r="F255"/>
  <c r="F254" s="1"/>
  <c r="F250"/>
  <c r="F249" s="1"/>
  <c r="F247"/>
  <c r="F246" s="1"/>
  <c r="F241"/>
  <c r="F240" s="1"/>
  <c r="F239" s="1"/>
  <c r="F238" s="1"/>
  <c r="F236"/>
  <c r="F234"/>
  <c r="F233" s="1"/>
  <c r="F232" s="1"/>
  <c r="F230"/>
  <c r="F229" s="1"/>
  <c r="F227"/>
  <c r="F225"/>
  <c r="F223"/>
  <c r="F219"/>
  <c r="F218" s="1"/>
  <c r="F216"/>
  <c r="F215" s="1"/>
  <c r="F210"/>
  <c r="F209" s="1"/>
  <c r="F208" s="1"/>
  <c r="F207" s="1"/>
  <c r="F205"/>
  <c r="F204" s="1"/>
  <c r="F203" s="1"/>
  <c r="F202" s="1"/>
  <c r="F200"/>
  <c r="F199" s="1"/>
  <c r="F197"/>
  <c r="F196" s="1"/>
  <c r="F194"/>
  <c r="F193" s="1"/>
  <c r="F191"/>
  <c r="F190" s="1"/>
  <c r="F187"/>
  <c r="F186" s="1"/>
  <c r="F185" s="1"/>
  <c r="F183"/>
  <c r="F182" s="1"/>
  <c r="F181" s="1"/>
  <c r="F178"/>
  <c r="F177" s="1"/>
  <c r="F176" s="1"/>
  <c r="F175" s="1"/>
  <c r="F173"/>
  <c r="F172" s="1"/>
  <c r="F170"/>
  <c r="F169" s="1"/>
  <c r="F167"/>
  <c r="F166" s="1"/>
  <c r="F164"/>
  <c r="F163" s="1"/>
  <c r="F160"/>
  <c r="F159" s="1"/>
  <c r="F158" s="1"/>
  <c r="F155"/>
  <c r="F154" s="1"/>
  <c r="F153" s="1"/>
  <c r="F151"/>
  <c r="F150" s="1"/>
  <c r="F149" s="1"/>
  <c r="F146"/>
  <c r="F145" s="1"/>
  <c r="F143"/>
  <c r="F142" s="1"/>
  <c r="F139"/>
  <c r="F138" s="1"/>
  <c r="F136"/>
  <c r="F135" s="1"/>
  <c r="F133"/>
  <c r="F131"/>
  <c r="F128"/>
  <c r="F126"/>
  <c r="F121"/>
  <c r="F120" s="1"/>
  <c r="F110"/>
  <c r="F109" s="1"/>
  <c r="F108" s="1"/>
  <c r="F99"/>
  <c r="F97"/>
  <c r="F90"/>
  <c r="F88"/>
  <c r="F85"/>
  <c r="F84" s="1"/>
  <c r="F80"/>
  <c r="F79" s="1"/>
  <c r="F77"/>
  <c r="F76" s="1"/>
  <c r="F74"/>
  <c r="F73" s="1"/>
  <c r="F71"/>
  <c r="F70" s="1"/>
  <c r="F68"/>
  <c r="F67" s="1"/>
  <c r="F65"/>
  <c r="F64" s="1"/>
  <c r="F62"/>
  <c r="F60"/>
  <c r="F57"/>
  <c r="F56" s="1"/>
  <c r="F54"/>
  <c r="F52"/>
  <c r="F48"/>
  <c r="F47" s="1"/>
  <c r="F46" s="1"/>
  <c r="F44"/>
  <c r="F43" s="1"/>
  <c r="F42" s="1"/>
  <c r="F40"/>
  <c r="F39" s="1"/>
  <c r="F37"/>
  <c r="F36" s="1"/>
  <c r="F34"/>
  <c r="F33" s="1"/>
  <c r="F31"/>
  <c r="F29"/>
  <c r="F27"/>
  <c r="F24"/>
  <c r="F22"/>
  <c r="F19"/>
  <c r="F18" s="1"/>
  <c r="G457"/>
  <c r="G456" s="1"/>
  <c r="G408"/>
  <c r="G407" s="1"/>
  <c r="G364"/>
  <c r="G363" s="1"/>
  <c r="G346"/>
  <c r="G345" s="1"/>
  <c r="G333"/>
  <c r="G332" s="1"/>
  <c r="G293"/>
  <c r="G292" s="1"/>
  <c r="G290"/>
  <c r="G289" s="1"/>
  <c r="G287"/>
  <c r="G286" s="1"/>
  <c r="G284"/>
  <c r="G283" s="1"/>
  <c r="G281"/>
  <c r="G280" s="1"/>
  <c r="G272"/>
  <c r="G271" s="1"/>
  <c r="G269"/>
  <c r="G268" s="1"/>
  <c r="G54"/>
  <c r="G52"/>
  <c r="G261"/>
  <c r="G260" s="1"/>
  <c r="G423"/>
  <c r="G422" s="1"/>
  <c r="G429"/>
  <c r="G428" s="1"/>
  <c r="F341" l="1"/>
  <c r="F312"/>
  <c r="F311" s="1"/>
  <c r="F26"/>
  <c r="F87"/>
  <c r="F96"/>
  <c r="F95" s="1"/>
  <c r="F130"/>
  <c r="F245"/>
  <c r="F244" s="1"/>
  <c r="F413"/>
  <c r="F403" s="1"/>
  <c r="F214"/>
  <c r="F21"/>
  <c r="F51"/>
  <c r="F50" s="1"/>
  <c r="F59"/>
  <c r="F125"/>
  <c r="F141"/>
  <c r="F148"/>
  <c r="F222"/>
  <c r="F221" s="1"/>
  <c r="F302"/>
  <c r="F301" s="1"/>
  <c r="F372"/>
  <c r="F437"/>
  <c r="F455"/>
  <c r="F454" s="1"/>
  <c r="F447"/>
  <c r="F421"/>
  <c r="F420" s="1"/>
  <c r="F253"/>
  <c r="F252" s="1"/>
  <c r="F17"/>
  <c r="F124"/>
  <c r="F123" s="1"/>
  <c r="F162"/>
  <c r="F157" s="1"/>
  <c r="F189"/>
  <c r="F180" s="1"/>
  <c r="F328"/>
  <c r="F377"/>
  <c r="F436"/>
  <c r="F435" s="1"/>
  <c r="F482"/>
  <c r="F477" s="1"/>
  <c r="G51"/>
  <c r="G200"/>
  <c r="G199" s="1"/>
  <c r="G74"/>
  <c r="G73" s="1"/>
  <c r="G71"/>
  <c r="G70" s="1"/>
  <c r="G490"/>
  <c r="G489" s="1"/>
  <c r="G487"/>
  <c r="G486" s="1"/>
  <c r="G484"/>
  <c r="G483" s="1"/>
  <c r="G480"/>
  <c r="G479" s="1"/>
  <c r="G478" s="1"/>
  <c r="G475"/>
  <c r="G474" s="1"/>
  <c r="G473" s="1"/>
  <c r="G472" s="1"/>
  <c r="G470"/>
  <c r="G469" s="1"/>
  <c r="G468" s="1"/>
  <c r="G467" s="1"/>
  <c r="G465"/>
  <c r="G464" s="1"/>
  <c r="G463" s="1"/>
  <c r="G462" s="1"/>
  <c r="G460"/>
  <c r="G459" s="1"/>
  <c r="G452"/>
  <c r="G451" s="1"/>
  <c r="G449"/>
  <c r="G448" s="1"/>
  <c r="G445"/>
  <c r="G444" s="1"/>
  <c r="G442"/>
  <c r="G440"/>
  <c r="G438"/>
  <c r="G432"/>
  <c r="G431" s="1"/>
  <c r="G426"/>
  <c r="G425" s="1"/>
  <c r="G418"/>
  <c r="G416"/>
  <c r="G414"/>
  <c r="G411"/>
  <c r="G410" s="1"/>
  <c r="G401"/>
  <c r="G400" s="1"/>
  <c r="G398"/>
  <c r="G397" s="1"/>
  <c r="G395"/>
  <c r="G394" s="1"/>
  <c r="G392"/>
  <c r="G391" s="1"/>
  <c r="G389"/>
  <c r="G388" s="1"/>
  <c r="G386"/>
  <c r="G382"/>
  <c r="G379"/>
  <c r="G378" s="1"/>
  <c r="G375"/>
  <c r="G373"/>
  <c r="G370"/>
  <c r="G369" s="1"/>
  <c r="G367"/>
  <c r="G366" s="1"/>
  <c r="G361"/>
  <c r="G360" s="1"/>
  <c r="G358"/>
  <c r="G357" s="1"/>
  <c r="G355"/>
  <c r="G354" s="1"/>
  <c r="G352"/>
  <c r="G351" s="1"/>
  <c r="G349"/>
  <c r="G348" s="1"/>
  <c r="G343"/>
  <c r="G342" s="1"/>
  <c r="G339"/>
  <c r="G338" s="1"/>
  <c r="G336"/>
  <c r="G335" s="1"/>
  <c r="G330"/>
  <c r="G329" s="1"/>
  <c r="G325"/>
  <c r="G324" s="1"/>
  <c r="G322"/>
  <c r="G321" s="1"/>
  <c r="G319"/>
  <c r="G317"/>
  <c r="G314"/>
  <c r="G313" s="1"/>
  <c r="G307"/>
  <c r="G305"/>
  <c r="G303"/>
  <c r="G299"/>
  <c r="G298" s="1"/>
  <c r="G296"/>
  <c r="G295" s="1"/>
  <c r="G275"/>
  <c r="G274" s="1"/>
  <c r="G264"/>
  <c r="G263" s="1"/>
  <c r="G258"/>
  <c r="G257" s="1"/>
  <c r="G255"/>
  <c r="G254" s="1"/>
  <c r="G250"/>
  <c r="G249" s="1"/>
  <c r="G247"/>
  <c r="G246" s="1"/>
  <c r="G241"/>
  <c r="G240" s="1"/>
  <c r="G239" s="1"/>
  <c r="G238" s="1"/>
  <c r="G236"/>
  <c r="G234"/>
  <c r="G230"/>
  <c r="G229" s="1"/>
  <c r="G227"/>
  <c r="G225"/>
  <c r="G223"/>
  <c r="G219"/>
  <c r="G218" s="1"/>
  <c r="G216"/>
  <c r="G215" s="1"/>
  <c r="G210"/>
  <c r="G209" s="1"/>
  <c r="G208" s="1"/>
  <c r="G207" s="1"/>
  <c r="G205"/>
  <c r="G204" s="1"/>
  <c r="G203" s="1"/>
  <c r="G202" s="1"/>
  <c r="G197"/>
  <c r="G196" s="1"/>
  <c r="G194"/>
  <c r="G193" s="1"/>
  <c r="G191"/>
  <c r="G190" s="1"/>
  <c r="G187"/>
  <c r="G186" s="1"/>
  <c r="G185" s="1"/>
  <c r="G183"/>
  <c r="G182" s="1"/>
  <c r="G181" s="1"/>
  <c r="G178"/>
  <c r="G177" s="1"/>
  <c r="G176" s="1"/>
  <c r="G175" s="1"/>
  <c r="G173"/>
  <c r="G172" s="1"/>
  <c r="G170"/>
  <c r="G169" s="1"/>
  <c r="G167"/>
  <c r="G166" s="1"/>
  <c r="G164"/>
  <c r="G163" s="1"/>
  <c r="G160"/>
  <c r="G159" s="1"/>
  <c r="G158" s="1"/>
  <c r="G155"/>
  <c r="G154" s="1"/>
  <c r="G153" s="1"/>
  <c r="G151"/>
  <c r="G150" s="1"/>
  <c r="G149" s="1"/>
  <c r="G146"/>
  <c r="G145" s="1"/>
  <c r="G143"/>
  <c r="G142" s="1"/>
  <c r="G139"/>
  <c r="G138" s="1"/>
  <c r="G136"/>
  <c r="G135" s="1"/>
  <c r="G133"/>
  <c r="G131"/>
  <c r="G128"/>
  <c r="G126"/>
  <c r="G121"/>
  <c r="G120" s="1"/>
  <c r="G110"/>
  <c r="G109" s="1"/>
  <c r="G108" s="1"/>
  <c r="G99"/>
  <c r="G97"/>
  <c r="G90"/>
  <c r="G88"/>
  <c r="G85"/>
  <c r="G84" s="1"/>
  <c r="G80"/>
  <c r="G79" s="1"/>
  <c r="G77"/>
  <c r="G76" s="1"/>
  <c r="G68"/>
  <c r="G67" s="1"/>
  <c r="G65"/>
  <c r="G64" s="1"/>
  <c r="G62"/>
  <c r="G60"/>
  <c r="G57"/>
  <c r="G56" s="1"/>
  <c r="G48"/>
  <c r="G47" s="1"/>
  <c r="G46" s="1"/>
  <c r="G44"/>
  <c r="G43" s="1"/>
  <c r="G42" s="1"/>
  <c r="G40"/>
  <c r="G39" s="1"/>
  <c r="G37"/>
  <c r="G36" s="1"/>
  <c r="G34"/>
  <c r="G33" s="1"/>
  <c r="G31"/>
  <c r="G29"/>
  <c r="G27"/>
  <c r="G24"/>
  <c r="G22"/>
  <c r="G19"/>
  <c r="G18" s="1"/>
  <c r="G341" l="1"/>
  <c r="F266"/>
  <c r="F243" s="1"/>
  <c r="F213"/>
  <c r="F212" s="1"/>
  <c r="F82"/>
  <c r="F16"/>
  <c r="F434"/>
  <c r="F327"/>
  <c r="F310" s="1"/>
  <c r="G455"/>
  <c r="G454" s="1"/>
  <c r="G328"/>
  <c r="G267"/>
  <c r="G96"/>
  <c r="G95" s="1"/>
  <c r="G253"/>
  <c r="G252" s="1"/>
  <c r="G87"/>
  <c r="G125"/>
  <c r="G130"/>
  <c r="G148"/>
  <c r="G302"/>
  <c r="G301" s="1"/>
  <c r="G266" s="1"/>
  <c r="G381"/>
  <c r="G377" s="1"/>
  <c r="G421"/>
  <c r="G420" s="1"/>
  <c r="G437"/>
  <c r="G189"/>
  <c r="G180" s="1"/>
  <c r="G222"/>
  <c r="G221" s="1"/>
  <c r="G436"/>
  <c r="G233"/>
  <c r="G232" s="1"/>
  <c r="G26"/>
  <c r="G482"/>
  <c r="G477" s="1"/>
  <c r="G447"/>
  <c r="G413"/>
  <c r="G403" s="1"/>
  <c r="G372"/>
  <c r="G316"/>
  <c r="G312" s="1"/>
  <c r="G311" s="1"/>
  <c r="G59"/>
  <c r="G50" s="1"/>
  <c r="G21"/>
  <c r="G162"/>
  <c r="G157" s="1"/>
  <c r="G141"/>
  <c r="G214"/>
  <c r="G245"/>
  <c r="G244" s="1"/>
  <c r="G435" l="1"/>
  <c r="G82"/>
  <c r="F492"/>
  <c r="G124"/>
  <c r="G123" s="1"/>
  <c r="G213"/>
  <c r="G212" s="1"/>
  <c r="G17"/>
  <c r="G434"/>
  <c r="G327"/>
  <c r="G310" s="1"/>
  <c r="G243"/>
  <c r="G16"/>
  <c r="G15" l="1"/>
  <c r="G492" s="1"/>
</calcChain>
</file>

<file path=xl/sharedStrings.xml><?xml version="1.0" encoding="utf-8"?>
<sst xmlns="http://schemas.openxmlformats.org/spreadsheetml/2006/main" count="2101" uniqueCount="376">
  <si>
    <t xml:space="preserve">                                             к решению Собрания депутатов</t>
  </si>
  <si>
    <t xml:space="preserve">                                      "О бюджете Звениговского муниципального</t>
  </si>
  <si>
    <r>
      <rPr>
        <sz val="14"/>
        <rFont val="Times New Roman"/>
        <family val="1"/>
        <charset val="204"/>
      </rPr>
      <t xml:space="preserve">       ВЕДОМСТВЕННАЯ СТРУКТУРА</t>
    </r>
  </si>
  <si>
    <t>(тыс.рублей)</t>
  </si>
  <si>
    <r>
      <rPr>
        <sz val="14"/>
        <color rgb="FF000000"/>
        <rFont val="Times New Roman"/>
        <family val="1"/>
        <charset val="204"/>
      </rPr>
      <t>Наименование показателя</t>
    </r>
  </si>
  <si>
    <r>
      <rPr>
        <sz val="14"/>
        <color rgb="FF000000"/>
        <rFont val="Times New Roman"/>
        <family val="1"/>
        <charset val="204"/>
      </rPr>
      <t>Вед.</t>
    </r>
  </si>
  <si>
    <r>
      <rPr>
        <sz val="14"/>
        <color rgb="FF000000"/>
        <rFont val="Times New Roman"/>
        <family val="1"/>
        <charset val="204"/>
      </rPr>
      <t>Ц.ст.</t>
    </r>
  </si>
  <si>
    <r>
      <rPr>
        <sz val="14"/>
        <color rgb="FF000000"/>
        <rFont val="Times New Roman"/>
        <family val="1"/>
        <charset val="204"/>
      </rPr>
      <t>Расх.</t>
    </r>
  </si>
  <si>
    <r>
      <rPr>
        <sz val="14"/>
        <color rgb="FF000000"/>
        <rFont val="Times New Roman"/>
        <family val="1"/>
        <charset val="204"/>
      </rPr>
      <t>Администрация Звениговского муниципального района Республики Марий Эл</t>
    </r>
  </si>
  <si>
    <r>
      <rPr>
        <sz val="14"/>
        <color rgb="FF000000"/>
        <rFont val="Times New Roman"/>
        <family val="1"/>
        <charset val="204"/>
      </rPr>
      <t>903</t>
    </r>
  </si>
  <si>
    <r>
      <rPr>
        <sz val="14"/>
        <color rgb="FF000000"/>
        <rFont val="Times New Roman"/>
        <family val="1"/>
        <charset val="204"/>
      </rPr>
      <t>000</t>
    </r>
  </si>
  <si>
    <r>
      <rPr>
        <sz val="14"/>
        <color rgb="FF000000"/>
        <rFont val="Times New Roman"/>
        <family val="1"/>
        <charset val="204"/>
      </rPr>
      <t>Общегосударственные вопросы</t>
    </r>
  </si>
  <si>
    <r>
      <rPr>
        <sz val="14"/>
        <color rgb="FF000000"/>
        <rFont val="Times New Roman"/>
        <family val="1"/>
        <charset val="204"/>
      </rPr>
      <t>0100</t>
    </r>
  </si>
  <si>
    <r>
      <rPr>
        <sz val="14"/>
        <color rgb="FF000000"/>
        <rFont val="Times New Roman"/>
        <family val="1"/>
        <charset val="204"/>
      </rPr>
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</r>
  </si>
  <si>
    <r>
      <rPr>
        <sz val="14"/>
        <color rgb="FF000000"/>
        <rFont val="Times New Roman"/>
        <family val="1"/>
        <charset val="204"/>
      </rPr>
      <t>0104</t>
    </r>
  </si>
  <si>
    <r>
      <rPr>
        <sz val="14"/>
        <color rgb="FF000000"/>
        <rFont val="Times New Roman"/>
        <family val="1"/>
        <charset val="204"/>
      </rPr>
      <t>Поощрение за достижение показателей деятельности органов исполнительной власти субъектов Российской Федерации</t>
    </r>
  </si>
  <si>
    <r>
      <rPr>
        <sz val="14"/>
        <color rgb="FF000000"/>
        <rFont val="Times New Roman"/>
        <family val="1"/>
        <charset val="204"/>
      </rPr>
      <t>0150155490</t>
    </r>
  </si>
  <si>
    <r>
      <rPr>
        <sz val="14"/>
        <color rgb="FF000000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</si>
  <si>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100</t>
    </r>
  </si>
  <si>
    <r>
      <rPr>
        <sz val="14"/>
        <color rgb="FF000000"/>
        <rFont val="Times New Roman"/>
        <family val="1"/>
        <charset val="204"/>
      </rPr>
      <t>Расходы на выплаты персоналу государственных (муниципальных) органов</t>
    </r>
  </si>
  <si>
    <r>
      <rPr>
        <sz val="14"/>
        <color rgb="FF000000"/>
        <rFont val="Times New Roman"/>
        <family val="1"/>
        <charset val="204"/>
      </rPr>
      <t>120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</si>
  <si>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  </r>
  </si>
  <si>
    <r>
      <rPr>
        <sz val="14"/>
        <color rgb="FF000000"/>
        <rFont val="Times New Roman"/>
        <family val="1"/>
        <charset val="204"/>
      </rPr>
      <t>0150170140</t>
    </r>
  </si>
  <si>
    <r>
      <rPr>
        <sz val="14"/>
        <color rgb="FF000000"/>
        <rFont val="Times New Roman"/>
        <family val="1"/>
        <charset val="204"/>
      </rPr>
  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</si>
  <si>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</si>
  <si>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</si>
  <si>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</si>
  <si>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240</t>
    </r>
  </si>
  <si>
    <r>
      <rPr>
        <sz val="14"/>
        <color rgb="FF000000"/>
        <rFont val="Times New Roman"/>
        <family val="1"/>
        <charset val="204"/>
      </rPr>
      <t>Центральный аппарат</t>
    </r>
  </si>
  <si>
    <r>
      <rPr>
        <sz val="14"/>
        <color rgb="FF000000"/>
        <rFont val="Times New Roman"/>
        <family val="1"/>
        <charset val="204"/>
      </rPr>
      <t>9990026020</t>
    </r>
  </si>
  <si>
    <r>
      <rPr>
        <sz val="14"/>
        <color rgb="FF000000"/>
        <rFont val="Times New Roman"/>
        <family val="1"/>
        <charset val="204"/>
      </rPr>
      <t>Иные бюджетные ассигнования</t>
    </r>
  </si>
  <si>
    <r>
      <rPr>
        <sz val="14"/>
        <color rgb="FF000000"/>
        <rFont val="Times New Roman"/>
        <family val="1"/>
        <charset val="204"/>
      </rPr>
      <t>800</t>
    </r>
  </si>
  <si>
    <r>
      <rPr>
        <sz val="14"/>
        <color rgb="FF000000"/>
        <rFont val="Times New Roman"/>
        <family val="1"/>
        <charset val="204"/>
      </rPr>
      <t>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</si>
  <si>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850</t>
    </r>
  </si>
  <si>
    <r>
      <rPr>
        <sz val="14"/>
        <color rgb="FF000000"/>
        <rFont val="Times New Roman"/>
        <family val="1"/>
        <charset val="204"/>
      </rPr>
      <t>Глава местной администрации (исполнительно-распорядительного органа муниципального образования)</t>
    </r>
  </si>
  <si>
    <r>
      <rPr>
        <sz val="14"/>
        <color rgb="FF000000"/>
        <rFont val="Times New Roman"/>
        <family val="1"/>
        <charset val="204"/>
      </rPr>
      <t>9990026030</t>
    </r>
  </si>
  <si>
    <r>
      <rPr>
        <sz val="14"/>
        <color rgb="FF000000"/>
        <rFont val="Times New Roman"/>
        <family val="1"/>
        <charset val="204"/>
      </rPr>
      <t>9990055490</t>
    </r>
  </si>
  <si>
    <r>
      <rPr>
        <sz val="14"/>
        <color rgb="FF000000"/>
        <rFont val="Times New Roman"/>
        <family val="1"/>
        <charset val="204"/>
      </rPr>
      <t>Осуществление отдельных государственных полномочий по созданию административных комиссий</t>
    </r>
  </si>
  <si>
    <r>
      <rPr>
        <sz val="14"/>
        <color rgb="FF000000"/>
        <rFont val="Times New Roman"/>
        <family val="1"/>
        <charset val="204"/>
      </rPr>
      <t>9990070260</t>
    </r>
  </si>
  <si>
    <r>
      <rPr>
        <sz val="14"/>
        <color rgb="FF000000"/>
        <rFont val="Times New Roman"/>
        <family val="1"/>
        <charset val="204"/>
      </rPr>
      <t>Судебная система</t>
    </r>
  </si>
  <si>
    <r>
      <rPr>
        <sz val="14"/>
        <color rgb="FF000000"/>
        <rFont val="Times New Roman"/>
        <family val="1"/>
        <charset val="204"/>
      </rPr>
      <t>0105</t>
    </r>
  </si>
  <si>
    <r>
      <rPr>
        <sz val="14"/>
        <color rgb="FF000000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  </r>
  </si>
  <si>
    <r>
      <rPr>
        <sz val="14"/>
        <color rgb="FF000000"/>
        <rFont val="Times New Roman"/>
        <family val="1"/>
        <charset val="204"/>
      </rPr>
      <t>9990051200</t>
    </r>
  </si>
  <si>
    <r>
      <rPr>
        <sz val="14"/>
        <color rgb="FF000000"/>
        <rFont val="Times New Roman"/>
        <family val="1"/>
        <charset val="204"/>
      </rPr>
      <t>Резервные фонды</t>
    </r>
  </si>
  <si>
    <r>
      <rPr>
        <sz val="14"/>
        <color rgb="FF000000"/>
        <rFont val="Times New Roman"/>
        <family val="1"/>
        <charset val="204"/>
      </rPr>
      <t>0111</t>
    </r>
  </si>
  <si>
    <r>
      <rPr>
        <sz val="14"/>
        <color rgb="FF000000"/>
        <rFont val="Times New Roman"/>
        <family val="1"/>
        <charset val="204"/>
      </rPr>
      <t>Резервные фонды местных администраций</t>
    </r>
  </si>
  <si>
    <r>
      <rPr>
        <sz val="14"/>
        <color rgb="FF000000"/>
        <rFont val="Times New Roman"/>
        <family val="1"/>
        <charset val="204"/>
      </rPr>
      <t>Резервные средства</t>
    </r>
  </si>
  <si>
    <r>
      <rPr>
        <sz val="14"/>
        <color rgb="FF000000"/>
        <rFont val="Times New Roman"/>
        <family val="1"/>
        <charset val="204"/>
      </rPr>
      <t>870</t>
    </r>
  </si>
  <si>
    <r>
      <rPr>
        <sz val="14"/>
        <color rgb="FF000000"/>
        <rFont val="Times New Roman"/>
        <family val="1"/>
        <charset val="204"/>
      </rPr>
      <t>Другие общегосударственные вопросы</t>
    </r>
  </si>
  <si>
    <r>
      <rPr>
        <sz val="14"/>
        <color rgb="FF000000"/>
        <rFont val="Times New Roman"/>
        <family val="1"/>
        <charset val="204"/>
      </rPr>
      <t>0113</t>
    </r>
  </si>
  <si>
    <r>
      <rPr>
        <sz val="14"/>
        <color rgb="FF000000"/>
        <rFont val="Times New Roman"/>
        <family val="1"/>
        <charset val="204"/>
      </rPr>
      <t>Оценка недвижимости, признание прав и регулирование отношений по муниципальной собственности</t>
    </r>
  </si>
  <si>
    <r>
      <rPr>
        <sz val="14"/>
        <color rgb="FF000000"/>
        <rFont val="Times New Roman"/>
        <family val="1"/>
        <charset val="204"/>
      </rPr>
      <t>0530126080</t>
    </r>
  </si>
  <si>
    <r>
      <rPr>
        <sz val="14"/>
        <color rgb="FF000000"/>
        <rFont val="Times New Roman"/>
        <family val="1"/>
        <charset val="204"/>
      </rPr>
      <t>Расходы на содержание архива</t>
    </r>
  </si>
  <si>
    <r>
      <rPr>
        <sz val="14"/>
        <color rgb="FF000000"/>
        <rFont val="Times New Roman"/>
        <family val="1"/>
        <charset val="204"/>
      </rPr>
      <t>Выполнение других обязательств органов местного самоуправления</t>
    </r>
  </si>
  <si>
    <r>
      <rPr>
        <sz val="14"/>
        <color rgb="FF000000"/>
        <rFont val="Times New Roman"/>
        <family val="1"/>
        <charset val="204"/>
      </rPr>
      <t>9990026110</t>
    </r>
  </si>
  <si>
    <r>
      <rPr>
        <sz val="14"/>
        <color rgb="FF000000"/>
        <rFont val="Times New Roman"/>
        <family val="1"/>
        <charset val="204"/>
      </rPr>
      <t>Расходы на СВО</t>
    </r>
  </si>
  <si>
    <r>
      <rPr>
        <sz val="14"/>
        <color rgb="FF000000"/>
        <rFont val="Times New Roman"/>
        <family val="1"/>
        <charset val="204"/>
      </rPr>
  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  </r>
  </si>
  <si>
    <r>
      <rPr>
        <sz val="14"/>
        <color rgb="FF000000"/>
        <rFont val="Times New Roman"/>
        <family val="1"/>
        <charset val="204"/>
      </rPr>
      <t>9990070180</t>
    </r>
  </si>
  <si>
    <r>
      <rPr>
        <sz val="14"/>
        <color rgb="FF000000"/>
        <rFont val="Times New Roman"/>
        <family val="1"/>
        <charset val="204"/>
      </rPr>
      <t>Национальная безопасность и правоохранительная деятельность</t>
    </r>
  </si>
  <si>
    <r>
      <rPr>
        <sz val="14"/>
        <color rgb="FF000000"/>
        <rFont val="Times New Roman"/>
        <family val="1"/>
        <charset val="204"/>
      </rPr>
      <t>0300</t>
    </r>
  </si>
  <si>
    <r>
      <rPr>
        <sz val="14"/>
        <color rgb="FF000000"/>
        <rFont val="Times New Roman"/>
        <family val="1"/>
        <charset val="204"/>
      </rPr>
      <t>Органы юстиции</t>
    </r>
  </si>
  <si>
    <r>
      <rPr>
        <sz val="14"/>
        <color rgb="FF000000"/>
        <rFont val="Times New Roman"/>
        <family val="1"/>
        <charset val="204"/>
      </rPr>
      <t>0304</t>
    </r>
  </si>
  <si>
    <r>
      <rPr>
        <sz val="14"/>
        <color rgb="FF000000"/>
        <rFont val="Times New Roman"/>
        <family val="1"/>
        <charset val="204"/>
      </rPr>
      <t>Осуществление переданных полномочий Российской Федерации на государственную регистрацию актов гражданского состояния</t>
    </r>
  </si>
  <si>
    <r>
      <rPr>
        <sz val="14"/>
        <color rgb="FF000000"/>
        <rFont val="Times New Roman"/>
        <family val="1"/>
        <charset val="204"/>
      </rPr>
      <t>9990059300</t>
    </r>
  </si>
  <si>
    <r>
      <rPr>
        <sz val="14"/>
        <color rgb="FF000000"/>
        <rFont val="Times New Roman"/>
        <family val="1"/>
        <charset val="204"/>
      </rPr>
      <t>Защита населения и территории от чрезвычайных ситуаций природного и техногенного характера, пожарная безопасность</t>
    </r>
  </si>
  <si>
    <r>
      <rPr>
        <sz val="14"/>
        <color rgb="FF000000"/>
        <rFont val="Times New Roman"/>
        <family val="1"/>
        <charset val="204"/>
      </rPr>
      <t>0310</t>
    </r>
  </si>
  <si>
    <r>
      <rPr>
        <sz val="14"/>
        <color rgb="FF000000"/>
        <rFont val="Times New Roman"/>
        <family val="1"/>
        <charset val="204"/>
      </rPr>
      <t>Расходы на содержание единой диспетчерской службы</t>
    </r>
  </si>
  <si>
    <r>
      <rPr>
        <sz val="14"/>
        <color rgb="FF000000"/>
        <rFont val="Times New Roman"/>
        <family val="1"/>
        <charset val="204"/>
      </rPr>
      <t>Национальная экономика</t>
    </r>
  </si>
  <si>
    <r>
      <rPr>
        <sz val="14"/>
        <color rgb="FF000000"/>
        <rFont val="Times New Roman"/>
        <family val="1"/>
        <charset val="204"/>
      </rPr>
      <t>0400</t>
    </r>
  </si>
  <si>
    <r>
      <rPr>
        <sz val="14"/>
        <color rgb="FF000000"/>
        <rFont val="Times New Roman"/>
        <family val="1"/>
        <charset val="204"/>
      </rPr>
      <t>Сельское хозяйство и рыболовство</t>
    </r>
  </si>
  <si>
    <r>
      <rPr>
        <sz val="14"/>
        <color rgb="FF000000"/>
        <rFont val="Times New Roman"/>
        <family val="1"/>
        <charset val="204"/>
      </rPr>
      <t>0405</t>
    </r>
  </si>
  <si>
    <r>
      <rPr>
        <sz val="14"/>
        <color rgb="FF000000"/>
        <rFont val="Times New Roman"/>
        <family val="1"/>
        <charset val="204"/>
      </rPr>
  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  </r>
  </si>
  <si>
    <r>
      <rPr>
        <sz val="14"/>
        <color rgb="FF000000"/>
        <rFont val="Times New Roman"/>
        <family val="1"/>
        <charset val="204"/>
      </rPr>
      <t>9990072160</t>
    </r>
  </si>
  <si>
    <r>
      <rPr>
        <sz val="14"/>
        <color rgb="FF000000"/>
        <rFont val="Times New Roman"/>
        <family val="1"/>
        <charset val="204"/>
      </rPr>
      <t>Другие вопросы в области национальной экономики</t>
    </r>
  </si>
  <si>
    <r>
      <rPr>
        <sz val="14"/>
        <color rgb="FF000000"/>
        <rFont val="Times New Roman"/>
        <family val="1"/>
        <charset val="204"/>
      </rPr>
      <t>0412</t>
    </r>
  </si>
  <si>
    <r>
      <rPr>
        <sz val="14"/>
        <color rgb="FF000000"/>
        <rFont val="Times New Roman"/>
        <family val="1"/>
        <charset val="204"/>
      </rPr>
      <t>Формирование системы документов территориального планирования</t>
    </r>
  </si>
  <si>
    <r>
      <rPr>
        <sz val="14"/>
        <color rgb="FF000000"/>
        <rFont val="Times New Roman"/>
        <family val="1"/>
        <charset val="204"/>
      </rPr>
      <t>0420227380</t>
    </r>
  </si>
  <si>
    <r>
      <rPr>
        <sz val="14"/>
        <color rgb="FF000000"/>
        <rFont val="Times New Roman"/>
        <family val="1"/>
        <charset val="204"/>
      </rPr>
      <t>Мероприятия по землеустройству и землепользованию</t>
    </r>
  </si>
  <si>
    <r>
      <rPr>
        <sz val="14"/>
        <color rgb="FF000000"/>
        <rFont val="Times New Roman"/>
        <family val="1"/>
        <charset val="204"/>
      </rPr>
      <t>Жилищно-коммунальное хозяйство</t>
    </r>
  </si>
  <si>
    <r>
      <rPr>
        <sz val="14"/>
        <color rgb="FF000000"/>
        <rFont val="Times New Roman"/>
        <family val="1"/>
        <charset val="204"/>
      </rPr>
      <t>0500</t>
    </r>
  </si>
  <si>
    <r>
      <rPr>
        <sz val="14"/>
        <color rgb="FF000000"/>
        <rFont val="Times New Roman"/>
        <family val="1"/>
        <charset val="204"/>
      </rPr>
      <t>Жилищное хозяйство</t>
    </r>
  </si>
  <si>
    <r>
      <rPr>
        <sz val="14"/>
        <color rgb="FF000000"/>
        <rFont val="Times New Roman"/>
        <family val="1"/>
        <charset val="204"/>
      </rPr>
      <t>0501</t>
    </r>
  </si>
  <si>
    <r>
      <rPr>
        <sz val="14"/>
        <color rgb="FF000000"/>
        <rFont val="Times New Roman"/>
        <family val="1"/>
        <charset val="204"/>
      </rPr>
      <t>Реализация мероприятий по обеспечению устойчивого сокращения непригодного для проживания жилищного фонда за счет средств Фонда содействия реформированию жилищно-коммунального хозяйства</t>
    </r>
  </si>
  <si>
    <r>
      <rPr>
        <sz val="14"/>
        <color rgb="FF000000"/>
        <rFont val="Times New Roman"/>
        <family val="1"/>
        <charset val="204"/>
      </rPr>
      <t>120F367483</t>
    </r>
  </si>
  <si>
    <r>
      <rPr>
        <sz val="14"/>
        <color rgb="FF000000"/>
        <rFont val="Times New Roman"/>
        <family val="1"/>
        <charset val="204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</si>
  <si>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  <family val="1"/>
        <charset val="204"/>
      </rPr>
      <t>400</t>
    </r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</si>
  <si>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</si>
  <si>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r>
      <rPr>
        <sz val="14"/>
        <color rgb="FF000000"/>
        <rFont val="Times New Roman"/>
        <family val="1"/>
        <charset val="204"/>
      </rPr>
      <t>410</t>
    </r>
  </si>
  <si>
    <r>
      <rPr>
        <sz val="14"/>
        <color rgb="FF000000"/>
        <rFont val="Times New Roman"/>
        <family val="1"/>
        <charset val="204"/>
      </rPr>
  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  </r>
  </si>
  <si>
    <r>
      <rPr>
        <sz val="14"/>
        <color rgb="FF000000"/>
        <rFont val="Times New Roman"/>
        <family val="1"/>
        <charset val="204"/>
      </rPr>
      <t>120F367484</t>
    </r>
  </si>
  <si>
    <r>
      <rPr>
        <sz val="14"/>
        <color rgb="FF000000"/>
        <rFont val="Times New Roman"/>
        <family val="1"/>
        <charset val="204"/>
      </rPr>
      <t>Реализация мероприятий по обеспечению устойчивого сокращения непригодного для проживания жилищного фонда за счет средств местного бюджета</t>
    </r>
  </si>
  <si>
    <r>
      <rPr>
        <sz val="14"/>
        <color rgb="FF000000"/>
        <rFont val="Times New Roman"/>
        <family val="1"/>
        <charset val="204"/>
      </rPr>
      <t>120F36748S</t>
    </r>
  </si>
  <si>
    <r>
      <rPr>
        <sz val="14"/>
        <color rgb="FF000000"/>
        <rFont val="Times New Roman"/>
        <family val="1"/>
        <charset val="204"/>
      </rPr>
      <t>Уплата взносов на капитальный ремонт общего имущества в многоквартирных домах собственником жилого помещения многоквартирного дома</t>
    </r>
  </si>
  <si>
    <r>
      <rPr>
        <sz val="14"/>
        <color rgb="FF000000"/>
        <rFont val="Times New Roman"/>
        <family val="1"/>
        <charset val="204"/>
      </rPr>
  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</si>
  <si>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r>
      <rPr>
        <sz val="14"/>
        <color rgb="FF000000"/>
        <rFont val="Times New Roman"/>
        <family val="1"/>
        <charset val="204"/>
      </rPr>
      <t>810</t>
    </r>
  </si>
  <si>
    <r>
      <rPr>
        <sz val="14"/>
        <color rgb="FF000000"/>
        <rFont val="Times New Roman"/>
        <family val="1"/>
        <charset val="204"/>
      </rPr>
      <t>Другие вопросы в области жилищно-коммунального хозяйства</t>
    </r>
  </si>
  <si>
    <r>
      <rPr>
        <sz val="14"/>
        <color rgb="FF000000"/>
        <rFont val="Times New Roman"/>
        <family val="1"/>
        <charset val="204"/>
      </rPr>
      <t>0505</t>
    </r>
  </si>
  <si>
    <r>
      <rPr>
        <sz val="14"/>
        <color rgb="FF000000"/>
        <rFont val="Times New Roman"/>
        <family val="1"/>
        <charset val="204"/>
      </rPr>
      <t>Строительство и реконструкция (модернизация) объектов питьевого водоснабжения</t>
    </r>
  </si>
  <si>
    <r>
      <rPr>
        <sz val="14"/>
        <color rgb="FF000000"/>
        <rFont val="Times New Roman"/>
        <family val="1"/>
        <charset val="204"/>
      </rPr>
      <t>Проектные и изыскательские работы, иные работы и услуги на строительство и реконструкцию (модернизацию) объектов питьевого водоснабжения</t>
    </r>
  </si>
  <si>
    <r>
      <rPr>
        <sz val="14"/>
        <color rgb="FF000000"/>
        <rFont val="Times New Roman"/>
        <family val="1"/>
        <charset val="204"/>
      </rPr>
      <t>043F5Д2430</t>
    </r>
  </si>
  <si>
    <r>
      <rPr>
        <sz val="14"/>
        <color rgb="FF000000"/>
        <rFont val="Times New Roman"/>
        <family val="1"/>
        <charset val="204"/>
      </rPr>
      <t>Охрана окружающей среды</t>
    </r>
  </si>
  <si>
    <r>
      <rPr>
        <sz val="14"/>
        <color rgb="FF000000"/>
        <rFont val="Times New Roman"/>
        <family val="1"/>
        <charset val="204"/>
      </rPr>
      <t>0600</t>
    </r>
  </si>
  <si>
    <r>
      <rPr>
        <sz val="14"/>
        <color rgb="FF000000"/>
        <rFont val="Times New Roman"/>
        <family val="1"/>
        <charset val="204"/>
      </rPr>
      <t>Сбор, удаление отходов и очистка сточных вод</t>
    </r>
  </si>
  <si>
    <r>
      <rPr>
        <sz val="14"/>
        <color rgb="FF000000"/>
        <rFont val="Times New Roman"/>
        <family val="1"/>
        <charset val="204"/>
      </rPr>
      <t>0602</t>
    </r>
  </si>
  <si>
    <r>
      <rPr>
        <sz val="14"/>
        <color rgb="FF000000"/>
        <rFont val="Times New Roman"/>
        <family val="1"/>
        <charset val="204"/>
      </rPr>
      <t>Разработка проектно-сметной документации по ликвидации накопленного вреда окружающей среде</t>
    </r>
  </si>
  <si>
    <r>
      <rPr>
        <sz val="14"/>
        <color rgb="FF000000"/>
        <rFont val="Times New Roman"/>
        <family val="1"/>
        <charset val="204"/>
      </rPr>
      <t>0440120102</t>
    </r>
  </si>
  <si>
    <r>
      <rPr>
        <sz val="14"/>
        <color rgb="FF000000"/>
        <rFont val="Times New Roman"/>
        <family val="1"/>
        <charset val="204"/>
      </rPr>
      <t>Охрана объектов растительного и животного мира и среды их обитания</t>
    </r>
  </si>
  <si>
    <r>
      <rPr>
        <sz val="14"/>
        <color rgb="FF000000"/>
        <rFont val="Times New Roman"/>
        <family val="1"/>
        <charset val="204"/>
      </rPr>
      <t>0603</t>
    </r>
  </si>
  <si>
    <r>
      <rPr>
        <sz val="14"/>
        <color rgb="FF000000"/>
        <rFont val="Times New Roman"/>
        <family val="1"/>
        <charset val="204"/>
      </rPr>
      <t>Утилизация биоотходов</t>
    </r>
  </si>
  <si>
    <r>
      <rPr>
        <sz val="14"/>
        <color rgb="FF000000"/>
        <rFont val="Times New Roman"/>
        <family val="1"/>
        <charset val="204"/>
      </rPr>
      <t>0440121003</t>
    </r>
  </si>
  <si>
    <r>
      <rPr>
        <sz val="14"/>
        <color rgb="FF000000"/>
        <rFont val="Times New Roman"/>
        <family val="1"/>
        <charset val="204"/>
      </rPr>
      <t xml:space="preserve"> Образование</t>
    </r>
  </si>
  <si>
    <r>
      <rPr>
        <sz val="14"/>
        <color rgb="FF000000"/>
        <rFont val="Times New Roman"/>
        <family val="1"/>
        <charset val="204"/>
      </rPr>
      <t>0700</t>
    </r>
  </si>
  <si>
    <r>
      <rPr>
        <sz val="14"/>
        <color rgb="FF000000"/>
        <rFont val="Times New Roman"/>
        <family val="1"/>
        <charset val="204"/>
      </rPr>
      <t>Профессиональная подготовка, переподготовка и повышение квалификации</t>
    </r>
  </si>
  <si>
    <r>
      <rPr>
        <sz val="14"/>
        <color rgb="FF000000"/>
        <rFont val="Times New Roman"/>
        <family val="1"/>
        <charset val="204"/>
      </rPr>
      <t>0705</t>
    </r>
  </si>
  <si>
    <r>
      <rPr>
        <sz val="14"/>
        <color rgb="FF000000"/>
        <rFont val="Times New Roman"/>
        <family val="1"/>
        <charset val="204"/>
      </rPr>
      <t>Молодежная политика</t>
    </r>
  </si>
  <si>
    <r>
      <rPr>
        <sz val="14"/>
        <color rgb="FF000000"/>
        <rFont val="Times New Roman"/>
        <family val="1"/>
        <charset val="204"/>
      </rPr>
      <t>0707</t>
    </r>
  </si>
  <si>
    <r>
      <rPr>
        <sz val="14"/>
        <color rgb="FF000000"/>
        <rFont val="Times New Roman"/>
        <family val="1"/>
        <charset val="204"/>
      </rPr>
      <t>Мероприятия в системе профилактики правонарушений несовершеннолетними</t>
    </r>
  </si>
  <si>
    <r>
      <rPr>
        <sz val="14"/>
        <color rgb="FF000000"/>
        <rFont val="Times New Roman"/>
        <family val="1"/>
        <charset val="204"/>
      </rPr>
      <t>Мероприятия направленные на профилактику правонарушений</t>
    </r>
  </si>
  <si>
    <r>
      <rPr>
        <sz val="14"/>
        <color rgb="FF000000"/>
        <rFont val="Times New Roman"/>
        <family val="1"/>
        <charset val="204"/>
      </rPr>
      <t>Организация и проведение антинаркотических акций</t>
    </r>
  </si>
  <si>
    <r>
      <rPr>
        <sz val="14"/>
        <color rgb="FF000000"/>
        <rFont val="Times New Roman"/>
        <family val="1"/>
        <charset val="204"/>
      </rPr>
      <t>Организация мероприятий направленных на воспитание молодежи</t>
    </r>
  </si>
  <si>
    <r>
      <rPr>
        <sz val="14"/>
        <color rgb="FF000000"/>
        <rFont val="Times New Roman"/>
        <family val="1"/>
        <charset val="204"/>
      </rPr>
      <t>Культура,кинематография</t>
    </r>
  </si>
  <si>
    <r>
      <rPr>
        <sz val="14"/>
        <color rgb="FF000000"/>
        <rFont val="Times New Roman"/>
        <family val="1"/>
        <charset val="204"/>
      </rPr>
      <t>0800</t>
    </r>
  </si>
  <si>
    <r>
      <rPr>
        <sz val="14"/>
        <color rgb="FF000000"/>
        <rFont val="Times New Roman"/>
        <family val="1"/>
        <charset val="204"/>
      </rPr>
      <t>Культура</t>
    </r>
  </si>
  <si>
    <r>
      <rPr>
        <sz val="14"/>
        <color rgb="FF000000"/>
        <rFont val="Times New Roman"/>
        <family val="1"/>
        <charset val="204"/>
      </rPr>
      <t>0801</t>
    </r>
  </si>
  <si>
    <r>
      <rPr>
        <sz val="14"/>
        <color rgb="FF000000"/>
        <rFont val="Times New Roman"/>
        <family val="1"/>
        <charset val="204"/>
      </rPr>
      <t>Проведение капитального и текущего ремонта зданий</t>
    </r>
  </si>
  <si>
    <r>
      <rPr>
        <sz val="14"/>
        <color rgb="FF000000"/>
        <rFont val="Times New Roman"/>
        <family val="1"/>
        <charset val="204"/>
      </rPr>
      <t>0260127120</t>
    </r>
  </si>
  <si>
    <r>
      <rPr>
        <sz val="14"/>
        <color rgb="FF000000"/>
        <rFont val="Times New Roman"/>
        <family val="1"/>
        <charset val="204"/>
      </rPr>
      <t xml:space="preserve"> Бюджетные инвестиции</t>
    </r>
  </si>
  <si>
    <r>
      <rPr>
        <sz val="14"/>
        <color rgb="FF000000"/>
        <rFont val="Times New Roman"/>
        <family val="1"/>
        <charset val="204"/>
      </rPr>
      <t>Социальная политика</t>
    </r>
  </si>
  <si>
    <r>
      <rPr>
        <sz val="14"/>
        <color rgb="FF000000"/>
        <rFont val="Times New Roman"/>
        <family val="1"/>
        <charset val="204"/>
      </rPr>
      <t>1000</t>
    </r>
  </si>
  <si>
    <r>
      <rPr>
        <sz val="14"/>
        <color rgb="FF000000"/>
        <rFont val="Times New Roman"/>
        <family val="1"/>
        <charset val="204"/>
      </rPr>
      <t>Пенсионное обеспечение</t>
    </r>
  </si>
  <si>
    <r>
      <rPr>
        <sz val="14"/>
        <color rgb="FF000000"/>
        <rFont val="Times New Roman"/>
        <family val="1"/>
        <charset val="204"/>
      </rPr>
      <t>1001</t>
    </r>
  </si>
  <si>
    <r>
      <rPr>
        <sz val="14"/>
        <color rgb="FF000000"/>
        <rFont val="Times New Roman"/>
        <family val="1"/>
        <charset val="204"/>
      </rPr>
      <t>Пенсия за выслугу лет лицам, замещавшим должности муниципальной службы</t>
    </r>
  </si>
  <si>
    <r>
      <rPr>
        <sz val="14"/>
        <color rgb="FF000000"/>
        <rFont val="Times New Roman"/>
        <family val="1"/>
        <charset val="204"/>
      </rPr>
      <t>9990012010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</si>
  <si>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</si>
  <si>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</si>
  <si>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r>
      <rPr>
        <sz val="14"/>
        <color rgb="FF000000"/>
        <rFont val="Times New Roman"/>
        <family val="1"/>
        <charset val="204"/>
      </rPr>
      <t>Публичные нормативные социальные выплаты гражданам</t>
    </r>
  </si>
  <si>
    <r>
      <rPr>
        <sz val="14"/>
        <color rgb="FF000000"/>
        <rFont val="Times New Roman"/>
        <family val="1"/>
        <charset val="204"/>
      </rPr>
      <t>310</t>
    </r>
  </si>
  <si>
    <r>
      <rPr>
        <sz val="14"/>
        <color rgb="FF000000"/>
        <rFont val="Times New Roman"/>
        <family val="1"/>
        <charset val="204"/>
      </rPr>
      <t>Социальное обеспечение населения</t>
    </r>
  </si>
  <si>
    <r>
      <rPr>
        <sz val="14"/>
        <color rgb="FF000000"/>
        <rFont val="Times New Roman"/>
        <family val="1"/>
        <charset val="204"/>
      </rPr>
      <t>1003</t>
    </r>
  </si>
  <si>
    <r>
      <rPr>
        <sz val="14"/>
        <color rgb="FF000000"/>
        <rFont val="Times New Roman"/>
        <family val="1"/>
        <charset val="204"/>
      </rPr>
      <t>Охрана семьи и детства</t>
    </r>
  </si>
  <si>
    <r>
      <rPr>
        <sz val="14"/>
        <color rgb="FF000000"/>
        <rFont val="Times New Roman"/>
        <family val="1"/>
        <charset val="204"/>
      </rPr>
      <t>1004</t>
    </r>
  </si>
  <si>
    <r>
      <rPr>
        <sz val="14"/>
        <color rgb="FF000000"/>
        <rFont val="Times New Roman"/>
        <family val="1"/>
        <charset val="204"/>
      </rPr>
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  </r>
  </si>
  <si>
    <r>
      <rPr>
        <sz val="14"/>
        <color rgb="FF000000"/>
        <rFont val="Times New Roman"/>
        <family val="1"/>
        <charset val="204"/>
      </rPr>
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  </r>
  </si>
  <si>
    <r>
      <rPr>
        <sz val="14"/>
        <color rgb="FF000000"/>
        <rFont val="Times New Roman"/>
        <family val="1"/>
        <charset val="204"/>
      </rPr>
      <t>Физическая культура и спорт</t>
    </r>
  </si>
  <si>
    <r>
      <rPr>
        <sz val="14"/>
        <color rgb="FF000000"/>
        <rFont val="Times New Roman"/>
        <family val="1"/>
        <charset val="204"/>
      </rPr>
      <t>1100</t>
    </r>
  </si>
  <si>
    <r>
      <rPr>
        <sz val="14"/>
        <color rgb="FF000000"/>
        <rFont val="Times New Roman"/>
        <family val="1"/>
        <charset val="204"/>
      </rPr>
      <t>Массовый спорт</t>
    </r>
  </si>
  <si>
    <r>
      <rPr>
        <sz val="14"/>
        <color rgb="FF000000"/>
        <rFont val="Times New Roman"/>
        <family val="1"/>
        <charset val="204"/>
      </rPr>
      <t>1102</t>
    </r>
  </si>
  <si>
    <r>
      <rPr>
        <sz val="14"/>
        <color rgb="FF000000"/>
        <rFont val="Times New Roman"/>
        <family val="1"/>
        <charset val="204"/>
      </rPr>
      <t>Организация и проведение официальных физкультурно-оздоровительных и спортивных мероприятий</t>
    </r>
  </si>
  <si>
    <r>
      <rPr>
        <sz val="14"/>
        <color rgb="FF000000"/>
        <rFont val="Times New Roman"/>
        <family val="1"/>
        <charset val="204"/>
      </rPr>
      <t>Средства массовой информации</t>
    </r>
  </si>
  <si>
    <r>
      <rPr>
        <sz val="14"/>
        <color rgb="FF000000"/>
        <rFont val="Times New Roman"/>
        <family val="1"/>
        <charset val="204"/>
      </rPr>
      <t>1200</t>
    </r>
  </si>
  <si>
    <r>
      <rPr>
        <sz val="14"/>
        <color rgb="FF000000"/>
        <rFont val="Times New Roman"/>
        <family val="1"/>
        <charset val="204"/>
      </rPr>
      <t>Периодическая печать и издательства</t>
    </r>
  </si>
  <si>
    <r>
      <rPr>
        <sz val="14"/>
        <color rgb="FF000000"/>
        <rFont val="Times New Roman"/>
        <family val="1"/>
        <charset val="204"/>
      </rPr>
      <t>1202</t>
    </r>
  </si>
  <si>
    <r>
      <rPr>
        <sz val="14"/>
        <color rgb="FF000000"/>
        <rFont val="Times New Roman"/>
        <family val="1"/>
        <charset val="204"/>
      </rPr>
      <t xml:space="preserve"> Расходы на обеспечение деятельности средств массовой информации</t>
    </r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</si>
  <si>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</si>
  <si>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600</t>
    </r>
  </si>
  <si>
    <r>
      <rPr>
        <sz val="14"/>
        <color rgb="FF000000"/>
        <rFont val="Times New Roman"/>
        <family val="1"/>
        <charset val="204"/>
      </rPr>
      <t>Субсидии автономным учреждениям</t>
    </r>
  </si>
  <si>
    <r>
      <rPr>
        <sz val="14"/>
        <color rgb="FF000000"/>
        <rFont val="Times New Roman"/>
        <family val="1"/>
        <charset val="204"/>
      </rPr>
      <t>620</t>
    </r>
  </si>
  <si>
    <r>
      <rPr>
        <sz val="14"/>
        <color rgb="FF000000"/>
        <rFont val="Times New Roman"/>
        <family val="1"/>
        <charset val="204"/>
      </rPr>
      <t>Собрание депутатов Звениговского муниципального района Республики Марий Эл</t>
    </r>
  </si>
  <si>
    <r>
      <rPr>
        <sz val="14"/>
        <color rgb="FF000000"/>
        <rFont val="Times New Roman"/>
        <family val="1"/>
        <charset val="204"/>
      </rPr>
      <t>930</t>
    </r>
  </si>
  <si>
    <r>
      <rPr>
        <sz val="14"/>
        <color rgb="FF000000"/>
        <rFont val="Times New Roman"/>
        <family val="1"/>
        <charset val="204"/>
      </rPr>
      <t>Функционирование высшего должностного лица субъекта Российской Федерации и муниципального образования</t>
    </r>
  </si>
  <si>
    <r>
      <rPr>
        <sz val="14"/>
        <color rgb="FF000000"/>
        <rFont val="Times New Roman"/>
        <family val="1"/>
        <charset val="204"/>
      </rPr>
      <t>0102</t>
    </r>
  </si>
  <si>
    <r>
      <rPr>
        <sz val="14"/>
        <color rgb="FF000000"/>
        <rFont val="Times New Roman"/>
        <family val="1"/>
        <charset val="204"/>
      </rPr>
      <t>Глава муниципального образования</t>
    </r>
  </si>
  <si>
    <r>
      <rPr>
        <sz val="14"/>
        <color rgb="FF000000"/>
        <rFont val="Times New Roman"/>
        <family val="1"/>
        <charset val="204"/>
      </rPr>
      <t>9990026010</t>
    </r>
  </si>
  <si>
    <r>
      <rPr>
        <sz val="14"/>
        <color rgb="FF000000"/>
        <rFont val="Times New Roman"/>
        <family val="1"/>
        <charset val="204"/>
      </rPr>
      <t>Функционирование законодательных (представительных) органов государственной власти и представительных органов муниципальных образований</t>
    </r>
  </si>
  <si>
    <r>
      <rPr>
        <sz val="14"/>
        <color rgb="FF000000"/>
        <rFont val="Times New Roman"/>
        <family val="1"/>
        <charset val="204"/>
      </rPr>
      <t>0103</t>
    </r>
  </si>
  <si>
    <r>
      <rPr>
        <sz val="14"/>
        <color rgb="FF000000"/>
        <rFont val="Times New Roman"/>
        <family val="1"/>
        <charset val="204"/>
      </rPr>
      <t>957</t>
    </r>
  </si>
  <si>
    <r>
      <rPr>
        <sz val="14"/>
        <color rgb="FF000000"/>
        <rFont val="Times New Roman"/>
        <family val="1"/>
        <charset val="204"/>
      </rPr>
      <t>0280155490</t>
    </r>
  </si>
  <si>
    <r>
      <rPr>
        <sz val="14"/>
        <color rgb="FF000000"/>
        <rFont val="Times New Roman"/>
        <family val="1"/>
        <charset val="204"/>
      </rPr>
      <t>Образование</t>
    </r>
  </si>
  <si>
    <r>
      <rPr>
        <sz val="14"/>
        <color rgb="FF000000"/>
        <rFont val="Times New Roman"/>
        <family val="1"/>
        <charset val="204"/>
      </rPr>
      <t>Дополнительное образование детей</t>
    </r>
  </si>
  <si>
    <r>
      <rPr>
        <sz val="14"/>
        <color rgb="FF000000"/>
        <rFont val="Times New Roman"/>
        <family val="1"/>
        <charset val="204"/>
      </rPr>
      <t>0703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</si>
  <si>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</si>
  <si>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</si>
  <si>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r>
      <rPr>
        <sz val="14"/>
        <color rgb="FF000000"/>
        <rFont val="Times New Roman"/>
        <family val="1"/>
        <charset val="204"/>
      </rPr>
      <t>610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</si>
  <si>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</si>
  <si>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культурно-досуговых учреждений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</si>
  <si>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</si>
  <si>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r>
      <rPr>
        <sz val="14"/>
        <color rgb="FF000000"/>
        <rFont val="Times New Roman"/>
        <family val="1"/>
        <charset val="204"/>
      </rPr>
      <t>Комплектование книжных фондов</t>
    </r>
  </si>
  <si>
    <r>
      <rPr>
        <sz val="14"/>
        <color rgb="FF000000"/>
        <rFont val="Times New Roman"/>
        <family val="1"/>
        <charset val="204"/>
      </rPr>
      <t>Государственная поддержка отрасли культуры</t>
    </r>
  </si>
  <si>
    <r>
      <rPr>
        <sz val="14"/>
        <color rgb="FF000000"/>
        <rFont val="Times New Roman"/>
        <family val="1"/>
        <charset val="204"/>
      </rPr>
      <t>02201L5190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</si>
  <si>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музеев</t>
    </r>
  </si>
  <si>
    <r>
      <rPr>
        <sz val="14"/>
        <color rgb="FF000000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</si>
  <si>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r>
      <rPr>
        <sz val="14"/>
        <color rgb="FF000000"/>
        <rFont val="Times New Roman"/>
        <family val="1"/>
        <charset val="204"/>
      </rPr>
      <t>Другие вопросы в области культуры, кинематографии</t>
    </r>
  </si>
  <si>
    <r>
      <rPr>
        <sz val="14"/>
        <color rgb="FF000000"/>
        <rFont val="Times New Roman"/>
        <family val="1"/>
        <charset val="204"/>
      </rPr>
      <t>0804</t>
    </r>
  </si>
  <si>
    <r>
      <rPr>
        <sz val="14"/>
        <color rgb="FF000000"/>
        <rFont val="Times New Roman"/>
        <family val="1"/>
        <charset val="204"/>
      </rPr>
      <t>Исполнение судебных актов</t>
    </r>
  </si>
  <si>
    <r>
      <rPr>
        <sz val="14"/>
        <color rgb="FF000000"/>
        <rFont val="Times New Roman"/>
        <family val="1"/>
        <charset val="204"/>
      </rPr>
      <t>830</t>
    </r>
  </si>
  <si>
    <r>
      <rPr>
        <sz val="14"/>
        <color rgb="FF000000"/>
        <rFont val="Times New Roman"/>
        <family val="1"/>
        <charset val="204"/>
      </rPr>
      <t>974</t>
    </r>
  </si>
  <si>
    <r>
      <rPr>
        <sz val="14"/>
        <color rgb="FF000000"/>
        <rFont val="Times New Roman"/>
        <family val="1"/>
        <charset val="204"/>
      </rPr>
      <t>0160155490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</si>
  <si>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  </r>
  </si>
  <si>
    <r>
      <rPr>
        <sz val="14"/>
        <color rgb="FF000000"/>
        <rFont val="Times New Roman"/>
        <family val="1"/>
        <charset val="204"/>
      </rPr>
      <t>01Б0155490</t>
    </r>
  </si>
  <si>
    <r>
      <rPr>
        <sz val="14"/>
        <color rgb="FF000000"/>
        <rFont val="Times New Roman"/>
        <family val="1"/>
        <charset val="204"/>
      </rPr>
      <t>Дошкольное образование</t>
    </r>
  </si>
  <si>
    <r>
      <rPr>
        <sz val="14"/>
        <color rgb="FF000000"/>
        <rFont val="Times New Roman"/>
        <family val="1"/>
        <charset val="204"/>
      </rPr>
      <t>0701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</si>
  <si>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</si>
  <si>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</si>
  <si>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r>
      <rPr>
        <sz val="14"/>
        <color rgb="FF000000"/>
        <rFont val="Times New Roman"/>
        <family val="1"/>
        <charset val="204"/>
      </rPr>
      <t>Общее образование</t>
    </r>
  </si>
  <si>
    <r>
      <rPr>
        <sz val="14"/>
        <color rgb="FF000000"/>
        <rFont val="Times New Roman"/>
        <family val="1"/>
        <charset val="204"/>
      </rPr>
      <t>0702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</si>
  <si>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общего образования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</si>
  <si>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  </r>
  </si>
  <si>
    <r>
      <rPr>
        <sz val="14"/>
        <color rgb="FF000000"/>
        <rFont val="Times New Roman"/>
        <family val="1"/>
        <charset val="204"/>
      </rPr>
  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</si>
  <si>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  </r>
  </si>
  <si>
    <r>
      <rPr>
        <sz val="14"/>
        <color rgb="FF000000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</r>
  </si>
  <si>
    <r>
      <rPr>
        <sz val="14"/>
        <color rgb="FF000000"/>
        <rFont val="Times New Roman"/>
        <family val="1"/>
        <charset val="204"/>
      </rPr>
  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  </r>
  </si>
  <si>
    <r>
      <rPr>
        <sz val="14"/>
        <color rgb="FF000000"/>
        <rFont val="Times New Roman"/>
        <family val="1"/>
        <charset val="204"/>
      </rPr>
      <t>012E151720</t>
    </r>
  </si>
  <si>
    <r>
      <rPr>
        <sz val="14"/>
        <color rgb="FF000000"/>
        <rFont val="Times New Roman"/>
        <family val="1"/>
        <charset val="204"/>
      </rPr>
  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  </r>
  </si>
  <si>
    <r>
      <rPr>
        <sz val="14"/>
        <color rgb="FF000000"/>
        <rFont val="Times New Roman"/>
        <family val="1"/>
        <charset val="204"/>
      </rPr>
      <t>012E250980</t>
    </r>
  </si>
  <si>
    <r>
      <rPr>
        <sz val="14"/>
        <color rgb="FF000000"/>
        <rFont val="Times New Roman"/>
        <family val="1"/>
        <charset val="204"/>
      </rPr>
  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  </r>
  </si>
  <si>
    <r>
      <rPr>
        <sz val="14"/>
        <color rgb="FF000000"/>
        <rFont val="Times New Roman"/>
        <family val="1"/>
        <charset val="204"/>
      </rPr>
      <t>012E452130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</si>
  <si>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дополнительного образования</t>
    </r>
  </si>
  <si>
    <r>
      <rPr>
        <sz val="14"/>
        <color rgb="FF000000"/>
        <rFont val="Times New Roman"/>
        <family val="1"/>
        <charset val="204"/>
      </rPr>
      <t>Обеспечение функционирования модели персонифицированного финансирования дополнительного образования детей</t>
    </r>
  </si>
  <si>
    <r>
      <rPr>
        <sz val="14"/>
        <color rgb="FF000000"/>
        <rFont val="Times New Roman"/>
        <family val="1"/>
        <charset val="204"/>
      </rPr>
  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  </r>
  </si>
  <si>
    <r>
      <rPr>
        <sz val="14"/>
        <color rgb="FF000000"/>
        <rFont val="Times New Roman"/>
        <family val="1"/>
        <charset val="204"/>
      </rPr>
      <t>630</t>
    </r>
  </si>
  <si>
    <r>
      <rPr>
        <sz val="14"/>
        <color rgb="FF000000"/>
        <rFont val="Times New Roman"/>
        <family val="1"/>
        <charset val="204"/>
      </rPr>
  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  </r>
  </si>
  <si>
    <r>
      <rPr>
        <sz val="14"/>
        <color rgb="FF000000"/>
        <rFont val="Times New Roman"/>
        <family val="1"/>
        <charset val="204"/>
      </rPr>
      <t>013E251710</t>
    </r>
  </si>
  <si>
    <r>
      <rPr>
        <sz val="14"/>
        <color rgb="FF000000"/>
        <rFont val="Times New Roman"/>
        <family val="1"/>
        <charset val="204"/>
      </rPr>
      <t>0170126321</t>
    </r>
  </si>
  <si>
    <r>
      <rPr>
        <sz val="14"/>
        <color rgb="FF000000"/>
        <rFont val="Times New Roman"/>
        <family val="1"/>
        <charset val="204"/>
      </rPr>
      <t xml:space="preserve"> 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</si>
  <si>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Другие вопросы в области образования</t>
    </r>
  </si>
  <si>
    <r>
      <rPr>
        <sz val="14"/>
        <color rgb="FF000000"/>
        <rFont val="Times New Roman"/>
        <family val="1"/>
        <charset val="204"/>
      </rPr>
      <t>0709</t>
    </r>
  </si>
  <si>
    <r>
      <rPr>
        <sz val="14"/>
        <color rgb="FF000000"/>
        <rFont val="Times New Roman"/>
        <family val="1"/>
        <charset val="204"/>
      </rPr>
      <t>Организация отдыха детей и их оздоровление в каникулярное время</t>
    </r>
  </si>
  <si>
    <r>
      <rPr>
        <sz val="14"/>
        <color rgb="FF000000"/>
        <rFont val="Times New Roman"/>
        <family val="1"/>
        <charset val="204"/>
      </rPr>
      <t xml:space="preserve"> Иные бюджетные ассигнования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</si>
  <si>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государственных профессиональных образовательных организациях Республики Марий Эл</t>
    </r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</si>
  <si>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</si>
  <si>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r>
      <rPr>
        <sz val="14"/>
        <color rgb="FF000000"/>
        <rFont val="Times New Roman"/>
        <family val="1"/>
        <charset val="204"/>
      </rPr>
      <t>320</t>
    </r>
  </si>
  <si>
    <r>
      <rPr>
        <sz val="14"/>
        <color rgb="FF000000"/>
        <rFont val="Times New Roman"/>
        <family val="1"/>
        <charset val="204"/>
      </rPr>
      <t xml:space="preserve"> Социальные выплаты гражданам, кроме публичных нормативных социальных выплат</t>
    </r>
  </si>
  <si>
    <r>
      <rPr>
        <sz val="14"/>
        <color rgb="FF000000"/>
        <rFont val="Times New Roman"/>
        <family val="1"/>
        <charset val="204"/>
      </rPr>
      <t>992</t>
    </r>
  </si>
  <si>
    <r>
      <rPr>
        <sz val="14"/>
        <color rgb="FF000000"/>
        <rFont val="Times New Roman"/>
        <family val="1"/>
        <charset val="204"/>
      </rPr>
      <t>0106</t>
    </r>
  </si>
  <si>
    <r>
      <rPr>
        <sz val="14"/>
        <color rgb="FF000000"/>
        <rFont val="Times New Roman"/>
        <family val="1"/>
        <charset val="204"/>
      </rPr>
      <t xml:space="preserve"> 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</si>
  <si>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0330155490</t>
    </r>
  </si>
  <si>
    <r>
      <rPr>
        <sz val="14"/>
        <color rgb="FF000000"/>
        <rFont val="Times New Roman"/>
        <family val="1"/>
        <charset val="204"/>
      </rPr>
      <t>Дорожное хозяйство (дорожные фонды)</t>
    </r>
  </si>
  <si>
    <r>
      <rPr>
        <sz val="14"/>
        <color rgb="FF000000"/>
        <rFont val="Times New Roman"/>
        <family val="1"/>
        <charset val="204"/>
      </rPr>
      <t>0409</t>
    </r>
  </si>
  <si>
    <r>
      <rPr>
        <sz val="14"/>
        <color rgb="FF000000"/>
        <rFont val="Times New Roman"/>
        <family val="1"/>
        <charset val="204"/>
      </rPr>
      <t>Мероприятия в отношении автомобильных дорог общего пользования местного значения за счет средств районного бюджета</t>
    </r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</si>
  <si>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</si>
  <si>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r>
      <rPr>
        <sz val="14"/>
        <color rgb="FF000000"/>
        <rFont val="Times New Roman"/>
        <family val="1"/>
        <charset val="204"/>
      </rPr>
      <t>500</t>
    </r>
  </si>
  <si>
    <r>
      <rPr>
        <sz val="14"/>
        <color rgb="FF000000"/>
        <rFont val="Times New Roman"/>
        <family val="1"/>
        <charset val="204"/>
      </rPr>
      <t>Иные межбюджетные трансферты</t>
    </r>
  </si>
  <si>
    <r>
      <rPr>
        <sz val="14"/>
        <color rgb="FF000000"/>
        <rFont val="Times New Roman"/>
        <family val="1"/>
        <charset val="204"/>
      </rPr>
      <t>540</t>
    </r>
  </si>
  <si>
    <r>
      <rPr>
        <sz val="14"/>
        <color rgb="FF000000"/>
        <rFont val="Times New Roman"/>
        <family val="1"/>
        <charset val="204"/>
      </rPr>
      <t>Обслуживание государственного (муниципального) долга</t>
    </r>
  </si>
  <si>
    <r>
      <rPr>
        <sz val="14"/>
        <color rgb="FF000000"/>
        <rFont val="Times New Roman"/>
        <family val="1"/>
        <charset val="204"/>
      </rPr>
      <t>1300</t>
    </r>
  </si>
  <si>
    <r>
      <rPr>
        <sz val="14"/>
        <color rgb="FF000000"/>
        <rFont val="Times New Roman"/>
        <family val="1"/>
        <charset val="204"/>
      </rPr>
      <t>Обслуживание государственного (муниципального) внутреннего долга</t>
    </r>
  </si>
  <si>
    <r>
      <rPr>
        <sz val="14"/>
        <color rgb="FF000000"/>
        <rFont val="Times New Roman"/>
        <family val="1"/>
        <charset val="204"/>
      </rPr>
      <t>1301</t>
    </r>
  </si>
  <si>
    <r>
      <rPr>
        <sz val="14"/>
        <color rgb="FF000000"/>
        <rFont val="Times New Roman"/>
        <family val="1"/>
        <charset val="204"/>
      </rPr>
      <t>Процентные платежи по муниципальному долгу</t>
    </r>
  </si>
  <si>
    <r>
      <rPr>
        <sz val="14"/>
        <color rgb="FF000000"/>
        <rFont val="Times New Roman"/>
        <family val="1"/>
        <charset val="204"/>
      </rPr>
      <t>0320126160</t>
    </r>
  </si>
  <si>
    <r>
      <rPr>
        <sz val="14"/>
        <color rgb="FF000000"/>
        <rFont val="Times New Roman"/>
        <family val="1"/>
        <charset val="204"/>
      </rPr>
      <t>700</t>
    </r>
  </si>
  <si>
    <r>
      <rPr>
        <sz val="14"/>
        <color rgb="FF000000"/>
        <rFont val="Times New Roman"/>
        <family val="1"/>
        <charset val="204"/>
      </rPr>
      <t>Обслуживание муниципального долга</t>
    </r>
  </si>
  <si>
    <r>
      <rPr>
        <sz val="14"/>
        <color rgb="FF000000"/>
        <rFont val="Times New Roman"/>
        <family val="1"/>
        <charset val="204"/>
      </rPr>
      <t>730</t>
    </r>
  </si>
  <si>
    <r>
      <rPr>
        <sz val="14"/>
        <color rgb="FF000000"/>
        <rFont val="Times New Roman"/>
        <family val="1"/>
        <charset val="204"/>
      </rPr>
      <t xml:space="preserve">Межбюджетные трансферты общего характера бюджетам бюджетной системы Российской Федерации      </t>
    </r>
  </si>
  <si>
    <r>
      <rPr>
        <sz val="14"/>
        <color rgb="FF000000"/>
        <rFont val="Times New Roman"/>
        <family val="1"/>
        <charset val="204"/>
      </rPr>
      <t>1400</t>
    </r>
  </si>
  <si>
    <r>
      <rPr>
        <sz val="14"/>
        <color rgb="FF000000"/>
        <rFont val="Times New Roman"/>
        <family val="1"/>
        <charset val="204"/>
      </rPr>
      <t>Дотации на выравнивание бюджетной обеспеченности субъектов Российской Федерации и муниципальных образований</t>
    </r>
  </si>
  <si>
    <r>
      <rPr>
        <sz val="14"/>
        <color rgb="FF000000"/>
        <rFont val="Times New Roman"/>
        <family val="1"/>
        <charset val="204"/>
      </rPr>
      <t>1401</t>
    </r>
  </si>
  <si>
    <r>
      <rPr>
        <sz val="14"/>
        <color rgb="FF000000"/>
        <rFont val="Times New Roman"/>
        <family val="1"/>
        <charset val="204"/>
      </rPr>
      <t>Дотации</t>
    </r>
  </si>
  <si>
    <r>
      <rPr>
        <sz val="14"/>
        <color rgb="FF000000"/>
        <rFont val="Times New Roman"/>
        <family val="1"/>
        <charset val="204"/>
      </rPr>
      <t>510</t>
    </r>
  </si>
  <si>
    <r>
      <rPr>
        <sz val="14"/>
        <color rgb="FF000000"/>
        <rFont val="Times New Roman"/>
        <family val="1"/>
        <charset val="204"/>
      </rPr>
      <t>Прочие межбюджетные трансферты общего характера</t>
    </r>
  </si>
  <si>
    <r>
      <rPr>
        <sz val="14"/>
        <color rgb="FF000000"/>
        <rFont val="Times New Roman"/>
        <family val="1"/>
        <charset val="204"/>
      </rPr>
      <t>1403</t>
    </r>
  </si>
  <si>
    <r>
      <rPr>
        <sz val="14"/>
        <color rgb="FF000000"/>
        <rFont val="Times New Roman"/>
        <family val="1"/>
        <charset val="204"/>
      </rPr>
      <t>0310255490</t>
    </r>
  </si>
  <si>
    <r>
      <rPr>
        <sz val="14"/>
        <color rgb="FF000000"/>
        <rFont val="Times New Roman"/>
        <family val="1"/>
        <charset val="204"/>
      </rPr>
      <t>Осуществление части полномочий на решение вопросов местного значения в соответствии с заключенными соглашениями на организацию электро, тепло, газо- и водоснабжения населения</t>
    </r>
  </si>
  <si>
    <r>
      <rPr>
        <sz val="14"/>
        <color rgb="FF000000"/>
        <rFont val="Times New Roman"/>
        <family val="1"/>
        <charset val="204"/>
      </rPr>
      <t>Прочие межбюджетные трансферты на обеспечение расходных обязательств поселений по вопросам местного значения, определенных статьей 14 ФЗ от 06.10.2003г №131</t>
    </r>
  </si>
  <si>
    <r>
      <rPr>
        <sz val="14"/>
        <color rgb="FF000000"/>
        <rFont val="Times New Roman"/>
        <family val="1"/>
        <charset val="204"/>
      </rPr>
      <t>ВСЕГО РАСХОДОВ:</t>
    </r>
  </si>
  <si>
    <t>Рз Пр</t>
  </si>
  <si>
    <t>0130227030</t>
  </si>
  <si>
    <t>Развитие и укрепление материально-технической базы муниципальных организаций, обеспечивающих предоставление услуг в сфере дополнительного образования</t>
  </si>
  <si>
    <t>Отдел образования администрации Звениговского муниципального района Республики Марий Эл</t>
  </si>
  <si>
    <t>Отдел культуры администрации Звениговского муниципального района Республики Марий Эл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</si>
  <si>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</si>
  <si>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</si>
  <si>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</si>
  <si>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</si>
  <si>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</si>
  <si>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</si>
  <si>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                     района Республики Марий Эл на 2024 год</t>
  </si>
  <si>
    <t>и на плановый период 2025 и 2026 годов"</t>
  </si>
  <si>
    <t>0340126050</t>
  </si>
  <si>
    <t>Содержание имущества казны</t>
  </si>
  <si>
    <t>Мероприятия муниципального значения</t>
  </si>
  <si>
    <t>Содержание охраны здания</t>
  </si>
  <si>
    <t>0440226100</t>
  </si>
  <si>
    <t>Повышение квалификации муниципальных служащих</t>
  </si>
  <si>
    <r>
      <t>Осуществление отдельных государственных полномочий по предоставлению с</t>
    </r>
    <r>
      <rPr>
        <sz val="14"/>
        <color rgb="FF000000"/>
        <rFont val="Times New Roman"/>
        <family val="1"/>
        <charset val="204"/>
      </rPr>
      <t>оциальных выплат на возмещение части процентной ставки по кредитам, привлекаемым гражданами на газификацию индивидуального жилья</t>
    </r>
  </si>
  <si>
    <t>0140610320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</si>
  <si>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</si>
  <si>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0140726120</t>
  </si>
  <si>
    <t>0240626270</t>
  </si>
  <si>
    <t>Реализация мероприятий по обеспечению жильем молодых семей</t>
  </si>
  <si>
    <t>1004</t>
  </si>
  <si>
    <t>300</t>
  </si>
  <si>
    <t>320</t>
  </si>
  <si>
    <t>0340326020</t>
  </si>
  <si>
    <t>0340326110</t>
  </si>
  <si>
    <t xml:space="preserve">Выравнивание бюджетной обеспеченности поселений </t>
  </si>
  <si>
    <t>0340172000</t>
  </si>
  <si>
    <t>0340174200</t>
  </si>
  <si>
    <t>0340174300</t>
  </si>
  <si>
    <t>0140670170</t>
  </si>
  <si>
    <t>0140826020</t>
  </si>
  <si>
    <t>0140126300</t>
  </si>
  <si>
    <t>0140170100</t>
  </si>
  <si>
    <t>0140170860</t>
  </si>
  <si>
    <t>0140126340</t>
  </si>
  <si>
    <t>0140270090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</si>
  <si>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</si>
  <si>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01402R3030</t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</si>
  <si>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</si>
  <si>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011EВ51790</t>
  </si>
  <si>
    <t>0140226310</t>
  </si>
  <si>
    <t>0140270100</t>
  </si>
  <si>
    <t>0140270110</t>
  </si>
  <si>
    <t>0140270050</t>
  </si>
  <si>
    <t>01402L3040</t>
  </si>
  <si>
    <t>0140326320</t>
  </si>
  <si>
    <t>0140370100</t>
  </si>
  <si>
    <t>0140429750</t>
  </si>
  <si>
    <r>
      <rPr>
        <sz val="14"/>
        <rFont val="Times New Roman"/>
        <family val="1"/>
        <charset val="204"/>
      </rPr>
  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осуществлению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  </r>
  </si>
  <si>
    <t>0140470240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</si>
  <si>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</si>
  <si>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</si>
  <si>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</si>
  <si>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</si>
  <si>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t>0140670120</t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</si>
  <si>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  </r>
  </si>
  <si>
    <t>0140670130</t>
  </si>
  <si>
    <t>0140610010</t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</si>
  <si>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</t>
    </r>
  </si>
  <si>
    <r>
      <rPr>
        <sz val="14"/>
        <rFont val="Times New Roman"/>
        <family val="1"/>
        <charset val="204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</si>
  <si>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t>0140726370</t>
  </si>
  <si>
    <t>0240726020</t>
  </si>
  <si>
    <t>0240526200</t>
  </si>
  <si>
    <t>0240570100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</si>
  <si>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</si>
  <si>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</si>
  <si>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0240126210</t>
  </si>
  <si>
    <t>0240170100</t>
  </si>
  <si>
    <t>02201L4670</t>
  </si>
  <si>
    <t>0240426240</t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</si>
  <si>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</si>
  <si>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t>0240226220</t>
  </si>
  <si>
    <t>0240326230</t>
  </si>
  <si>
    <t>0240326231</t>
  </si>
  <si>
    <t>0240370100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</si>
  <si>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</si>
  <si>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</si>
  <si>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t>0540626060</t>
  </si>
  <si>
    <t>0540626080</t>
  </si>
  <si>
    <t>041F552430</t>
  </si>
  <si>
    <t>0640126400</t>
  </si>
  <si>
    <t>0140526420</t>
  </si>
  <si>
    <t>0740126430</t>
  </si>
  <si>
    <t>0740226440</t>
  </si>
  <si>
    <t>08401L4970</t>
  </si>
  <si>
    <t xml:space="preserve">Финансовое управление администрации Звениговского муниципального района Республики Марий Эл </t>
  </si>
  <si>
    <t>04401S0250</t>
  </si>
  <si>
    <t>0440126500</t>
  </si>
  <si>
    <t>Осуществление целевых мероприятий в отношении автомобильных дорог местного значения</t>
  </si>
  <si>
    <t>0440227410</t>
  </si>
  <si>
    <t>2025 год</t>
  </si>
  <si>
    <t>2026 год</t>
  </si>
  <si>
    <t xml:space="preserve">                                     Приложение № 6</t>
  </si>
  <si>
    <t xml:space="preserve">        расходов бюджета Звениговского муниципального района  на плановый период 2025 и 2026 годов</t>
  </si>
  <si>
    <t>Условно утверждаемые расходы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</si>
  <si>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</si>
  <si>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0140570140</t>
  </si>
  <si>
    <t>0740426130</t>
  </si>
  <si>
    <t>Топливно-энергетический комплекс</t>
  </si>
  <si>
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</si>
  <si>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</si>
  <si>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</si>
  <si>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0402</t>
  </si>
  <si>
    <t>800</t>
  </si>
  <si>
    <t>810</t>
  </si>
  <si>
    <t>Осуществление государственных полномочий 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</si>
  <si>
    <t>0140670820</t>
  </si>
  <si>
    <t>01406R0820</t>
  </si>
  <si>
    <t>0540626090</t>
  </si>
  <si>
    <t>0140326321</t>
  </si>
  <si>
    <t>Осуществление целевых мероприятий в отношении автомобильных дорог общего пользования местного значения</t>
  </si>
  <si>
    <t>04201S0250</t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</si>
  <si>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</si>
  <si>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</si>
  <si>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Капитальный ремонт кровли в муниципальных общеобразовательных организациях</t>
  </si>
  <si>
    <t>0140226351</t>
  </si>
  <si>
    <t>(в редакции решения от "21" февраля 2024 года № 500)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</si>
</sst>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</font>
    <font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Arial Cy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FFFF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56">
    <xf numFmtId="0" fontId="1" fillId="0" borderId="0" xfId="0" applyNumberFormat="1" applyFont="1"/>
    <xf numFmtId="0" fontId="2" fillId="2" borderId="0" xfId="0" applyNumberFormat="1" applyFont="1" applyFill="1" applyAlignment="1">
      <alignment wrapText="1"/>
    </xf>
    <xf numFmtId="0" fontId="4" fillId="0" borderId="0" xfId="0" applyNumberFormat="1" applyFont="1" applyAlignment="1">
      <alignment horizontal="right"/>
    </xf>
    <xf numFmtId="0" fontId="4" fillId="0" borderId="2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vertical="top" wrapText="1"/>
    </xf>
    <xf numFmtId="1" fontId="7" fillId="0" borderId="0" xfId="0" applyNumberFormat="1" applyFont="1" applyAlignment="1">
      <alignment horizontal="center" vertical="top" shrinkToFit="1"/>
    </xf>
    <xf numFmtId="4" fontId="8" fillId="3" borderId="4" xfId="0" applyNumberFormat="1" applyFont="1" applyFill="1" applyBorder="1" applyAlignment="1">
      <alignment horizontal="right" vertical="top" shrinkToFit="1"/>
    </xf>
    <xf numFmtId="4" fontId="8" fillId="3" borderId="2" xfId="0" applyNumberFormat="1" applyFont="1" applyFill="1" applyBorder="1" applyAlignment="1">
      <alignment horizontal="right" vertical="top" shrinkToFit="1"/>
    </xf>
    <xf numFmtId="10" fontId="8" fillId="3" borderId="2" xfId="0" applyNumberFormat="1" applyFont="1" applyFill="1" applyBorder="1" applyAlignment="1">
      <alignment horizontal="right" vertical="top" shrinkToFit="1"/>
    </xf>
    <xf numFmtId="4" fontId="8" fillId="4" borderId="4" xfId="0" applyNumberFormat="1" applyFont="1" applyFill="1" applyBorder="1" applyAlignment="1">
      <alignment horizontal="right" vertical="top" shrinkToFit="1"/>
    </xf>
    <xf numFmtId="4" fontId="8" fillId="4" borderId="2" xfId="0" applyNumberFormat="1" applyFont="1" applyFill="1" applyBorder="1" applyAlignment="1">
      <alignment horizontal="right" vertical="top" shrinkToFit="1"/>
    </xf>
    <xf numFmtId="10" fontId="8" fillId="4" borderId="2" xfId="0" applyNumberFormat="1" applyFont="1" applyFill="1" applyBorder="1" applyAlignment="1">
      <alignment horizontal="right" vertical="top" shrinkToFit="1"/>
    </xf>
    <xf numFmtId="0" fontId="4" fillId="0" borderId="0" xfId="0" applyNumberFormat="1" applyFont="1"/>
    <xf numFmtId="0" fontId="4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 vertical="top" shrinkToFit="1"/>
    </xf>
    <xf numFmtId="0" fontId="2" fillId="0" borderId="0" xfId="0" applyNumberFormat="1" applyFont="1" applyAlignment="1">
      <alignment vertical="top" wrapText="1"/>
    </xf>
    <xf numFmtId="0" fontId="3" fillId="0" borderId="0" xfId="0" applyFont="1" applyBorder="1" applyAlignment="1">
      <alignment horizontal="justify" vertical="top"/>
    </xf>
    <xf numFmtId="0" fontId="6" fillId="0" borderId="0" xfId="0" applyNumberFormat="1" applyFont="1" applyAlignment="1">
      <alignment horizontal="center" vertical="center"/>
    </xf>
    <xf numFmtId="0" fontId="10" fillId="0" borderId="0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center" vertical="center" shrinkToFit="1"/>
    </xf>
    <xf numFmtId="1" fontId="7" fillId="0" borderId="0" xfId="0" applyNumberFormat="1" applyFont="1" applyAlignment="1">
      <alignment horizontal="center" vertical="center" shrinkToFit="1"/>
    </xf>
    <xf numFmtId="1" fontId="2" fillId="0" borderId="0" xfId="0" applyNumberFormat="1" applyFont="1" applyAlignment="1">
      <alignment horizontal="center" vertical="center" shrinkToFit="1"/>
    </xf>
    <xf numFmtId="49" fontId="7" fillId="0" borderId="0" xfId="0" applyNumberFormat="1" applyFont="1" applyAlignment="1">
      <alignment horizontal="center" vertical="center" shrinkToFit="1"/>
    </xf>
    <xf numFmtId="0" fontId="9" fillId="0" borderId="0" xfId="0" applyFont="1" applyFill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vertical="top" wrapText="1"/>
    </xf>
    <xf numFmtId="164" fontId="7" fillId="2" borderId="0" xfId="0" applyNumberFormat="1" applyFont="1" applyFill="1" applyAlignment="1">
      <alignment horizontal="right" vertical="top" shrinkToFi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justify" vertical="top" wrapText="1"/>
    </xf>
    <xf numFmtId="2" fontId="3" fillId="2" borderId="0" xfId="0" applyNumberFormat="1" applyFont="1" applyFill="1" applyAlignment="1">
      <alignment horizontal="justify" vertical="top" wrapText="1"/>
    </xf>
    <xf numFmtId="0" fontId="2" fillId="0" borderId="0" xfId="0" applyFont="1" applyAlignment="1">
      <alignment horizontal="center" vertical="center" shrinkToFit="1"/>
    </xf>
    <xf numFmtId="0" fontId="3" fillId="0" borderId="0" xfId="0" applyNumberFormat="1" applyFont="1" applyAlignment="1">
      <alignment vertical="center" wrapText="1"/>
    </xf>
    <xf numFmtId="164" fontId="7" fillId="2" borderId="0" xfId="0" applyNumberFormat="1" applyFont="1" applyFill="1" applyAlignment="1">
      <alignment horizontal="center" vertical="center" shrinkToFit="1"/>
    </xf>
    <xf numFmtId="164" fontId="7" fillId="2" borderId="0" xfId="0" applyNumberFormat="1" applyFont="1" applyFill="1" applyAlignment="1">
      <alignment horizontal="center" vertical="top" shrinkToFit="1"/>
    </xf>
    <xf numFmtId="0" fontId="2" fillId="0" borderId="0" xfId="0" applyNumberFormat="1" applyFont="1" applyBorder="1" applyAlignment="1">
      <alignment vertical="top" wrapText="1"/>
    </xf>
    <xf numFmtId="164" fontId="2" fillId="2" borderId="0" xfId="0" applyNumberFormat="1" applyFont="1" applyFill="1" applyAlignment="1">
      <alignment horizontal="center" vertical="center" shrinkToFit="1"/>
    </xf>
    <xf numFmtId="0" fontId="4" fillId="0" borderId="0" xfId="0" applyNumberFormat="1" applyFont="1" applyAlignment="1">
      <alignment horizontal="left" wrapText="1"/>
    </xf>
    <xf numFmtId="0" fontId="7" fillId="0" borderId="0" xfId="0" applyNumberFormat="1" applyFont="1" applyAlignment="1">
      <alignment horizontal="left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/>
    </xf>
    <xf numFmtId="0" fontId="3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94"/>
  <sheetViews>
    <sheetView tabSelected="1" workbookViewId="0">
      <selection activeCell="A8" sqref="A8:G8"/>
    </sheetView>
  </sheetViews>
  <sheetFormatPr defaultColWidth="9.125" defaultRowHeight="15" outlineLevelRow="5"/>
  <cols>
    <col min="1" max="1" width="56.875" customWidth="1"/>
    <col min="2" max="3" width="7.75" customWidth="1"/>
    <col min="4" max="4" width="14" customWidth="1"/>
    <col min="5" max="5" width="7.375" customWidth="1"/>
    <col min="6" max="6" width="13.375" customWidth="1"/>
    <col min="7" max="7" width="14.75" customWidth="1"/>
    <col min="8" max="26" width="9.125" hidden="1" bestFit="1" customWidth="1"/>
    <col min="27" max="27" width="9.125" bestFit="1" customWidth="1"/>
  </cols>
  <sheetData>
    <row r="1" spans="1:26" ht="20.25" customHeight="1">
      <c r="A1" s="1"/>
      <c r="B1" s="55" t="s">
        <v>351</v>
      </c>
      <c r="C1" s="55"/>
      <c r="D1" s="55"/>
      <c r="E1" s="55"/>
      <c r="F1" s="55"/>
      <c r="G1" s="55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1" customHeight="1">
      <c r="A2" s="55" t="s">
        <v>0</v>
      </c>
      <c r="B2" s="55"/>
      <c r="C2" s="55"/>
      <c r="D2" s="55"/>
      <c r="E2" s="55"/>
      <c r="F2" s="55"/>
      <c r="G2" s="55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7.25" customHeight="1">
      <c r="A3" s="55" t="s">
        <v>1</v>
      </c>
      <c r="B3" s="55"/>
      <c r="C3" s="55"/>
      <c r="D3" s="55"/>
      <c r="E3" s="55"/>
      <c r="F3" s="55"/>
      <c r="G3" s="55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8" customHeight="1">
      <c r="A4" s="55" t="s">
        <v>265</v>
      </c>
      <c r="B4" s="55"/>
      <c r="C4" s="55"/>
      <c r="D4" s="55"/>
      <c r="E4" s="55"/>
      <c r="F4" s="55"/>
      <c r="G4" s="55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7.25" customHeight="1">
      <c r="A5" s="55" t="s">
        <v>266</v>
      </c>
      <c r="B5" s="55"/>
      <c r="C5" s="55"/>
      <c r="D5" s="55"/>
      <c r="E5" s="55"/>
      <c r="F5" s="55"/>
      <c r="G5" s="55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8.75" customHeight="1">
      <c r="A6" s="54" t="s">
        <v>375</v>
      </c>
      <c r="B6" s="54"/>
      <c r="C6" s="54"/>
      <c r="D6" s="54"/>
      <c r="E6" s="54"/>
      <c r="F6" s="54"/>
      <c r="G6" s="54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>
      <c r="A7" s="1"/>
      <c r="B7" s="1"/>
      <c r="C7" s="1"/>
      <c r="D7" s="1"/>
      <c r="E7" s="1"/>
      <c r="F7" s="1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6.25" customHeight="1">
      <c r="A8" s="49" t="s">
        <v>2</v>
      </c>
      <c r="B8" s="49"/>
      <c r="C8" s="49"/>
      <c r="D8" s="49"/>
      <c r="E8" s="49"/>
      <c r="F8" s="49"/>
      <c r="G8" s="49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25.5" customHeight="1">
      <c r="A9" s="50" t="s">
        <v>352</v>
      </c>
      <c r="B9" s="50"/>
      <c r="C9" s="50"/>
      <c r="D9" s="50"/>
      <c r="E9" s="50"/>
      <c r="F9" s="50"/>
      <c r="G9" s="50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8" customHeight="1">
      <c r="A10" s="51"/>
      <c r="B10" s="51"/>
      <c r="C10" s="51"/>
      <c r="D10" s="51"/>
      <c r="E10" s="51"/>
      <c r="F10" s="1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23.25" customHeight="1">
      <c r="A11" s="53" t="s">
        <v>3</v>
      </c>
      <c r="B11" s="53"/>
      <c r="C11" s="53"/>
      <c r="D11" s="53"/>
      <c r="E11" s="53"/>
      <c r="F11" s="53"/>
      <c r="G11" s="53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6.5" customHeight="1">
      <c r="A12" s="43" t="s">
        <v>4</v>
      </c>
      <c r="B12" s="43" t="s">
        <v>5</v>
      </c>
      <c r="C12" s="47" t="s">
        <v>254</v>
      </c>
      <c r="D12" s="43" t="s">
        <v>6</v>
      </c>
      <c r="E12" s="43" t="s">
        <v>7</v>
      </c>
      <c r="F12" s="52" t="s">
        <v>349</v>
      </c>
      <c r="G12" s="47" t="s">
        <v>350</v>
      </c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3"/>
      <c r="S12" s="45"/>
      <c r="T12" s="45"/>
      <c r="U12" s="45"/>
      <c r="V12" s="45"/>
      <c r="W12" s="45"/>
      <c r="X12" s="45"/>
      <c r="Y12" s="45"/>
      <c r="Z12" s="45"/>
    </row>
    <row r="13" spans="1:26" ht="15" customHeight="1">
      <c r="A13" s="44"/>
      <c r="B13" s="44"/>
      <c r="C13" s="44"/>
      <c r="D13" s="44"/>
      <c r="E13" s="44"/>
      <c r="F13" s="44"/>
      <c r="G13" s="48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3"/>
      <c r="S13" s="46"/>
      <c r="T13" s="46"/>
      <c r="U13" s="46"/>
      <c r="V13" s="46"/>
      <c r="W13" s="46"/>
      <c r="X13" s="46"/>
      <c r="Y13" s="46"/>
      <c r="Z13" s="46"/>
    </row>
    <row r="14" spans="1:26" ht="21" customHeight="1">
      <c r="A14" s="31">
        <v>1</v>
      </c>
      <c r="B14" s="31">
        <v>2</v>
      </c>
      <c r="C14" s="31">
        <v>3</v>
      </c>
      <c r="D14" s="31">
        <v>4</v>
      </c>
      <c r="E14" s="31">
        <v>5</v>
      </c>
      <c r="F14" s="31">
        <v>6</v>
      </c>
      <c r="G14" s="32">
        <v>7</v>
      </c>
      <c r="H14" s="30"/>
      <c r="I14" s="29"/>
      <c r="J14" s="29"/>
      <c r="K14" s="29"/>
      <c r="L14" s="29"/>
      <c r="M14" s="29"/>
      <c r="N14" s="29"/>
      <c r="O14" s="29"/>
      <c r="P14" s="29"/>
      <c r="Q14" s="29"/>
      <c r="R14" s="28"/>
      <c r="S14" s="29"/>
      <c r="T14" s="29"/>
      <c r="U14" s="29"/>
      <c r="V14" s="29"/>
      <c r="W14" s="29"/>
      <c r="X14" s="29"/>
      <c r="Y14" s="29"/>
      <c r="Z14" s="29"/>
    </row>
    <row r="15" spans="1:26" ht="42.75" customHeight="1">
      <c r="A15" s="4" t="s">
        <v>8</v>
      </c>
      <c r="B15" s="20" t="s">
        <v>9</v>
      </c>
      <c r="C15" s="20"/>
      <c r="D15" s="20"/>
      <c r="E15" s="20"/>
      <c r="F15" s="37">
        <f>F16+F82+F101+F123+F148+F157+F175+F180+F202+F207</f>
        <v>152874.51210000002</v>
      </c>
      <c r="G15" s="37">
        <f>G16+G82+G101+G123+G148+G157+G175+G180+G202+G207</f>
        <v>157649.25244000001</v>
      </c>
      <c r="H15" s="6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8">
        <v>0.54792974022780006</v>
      </c>
      <c r="X15" s="7">
        <v>0</v>
      </c>
      <c r="Y15" s="8">
        <v>0</v>
      </c>
      <c r="Z15" s="7">
        <v>0</v>
      </c>
    </row>
    <row r="16" spans="1:26" ht="24.75" customHeight="1" outlineLevel="1">
      <c r="A16" s="4" t="s">
        <v>11</v>
      </c>
      <c r="B16" s="20" t="s">
        <v>9</v>
      </c>
      <c r="C16" s="20" t="s">
        <v>12</v>
      </c>
      <c r="D16" s="20"/>
      <c r="E16" s="20"/>
      <c r="F16" s="37">
        <f>F17+F42+F46+F50</f>
        <v>43413.560000000005</v>
      </c>
      <c r="G16" s="37">
        <f>G17+G42+G46+G50</f>
        <v>43535.66</v>
      </c>
      <c r="H16" s="6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8">
        <v>0.67135977128519697</v>
      </c>
      <c r="X16" s="7">
        <v>0</v>
      </c>
      <c r="Y16" s="8">
        <v>0</v>
      </c>
      <c r="Z16" s="7">
        <v>0</v>
      </c>
    </row>
    <row r="17" spans="1:26" ht="80.25" customHeight="1" outlineLevel="2">
      <c r="A17" s="4" t="s">
        <v>13</v>
      </c>
      <c r="B17" s="20" t="s">
        <v>9</v>
      </c>
      <c r="C17" s="20" t="s">
        <v>14</v>
      </c>
      <c r="D17" s="20"/>
      <c r="E17" s="20"/>
      <c r="F17" s="37">
        <f>F18+F21+F26+F33+F36+F39</f>
        <v>40429.060000000005</v>
      </c>
      <c r="G17" s="37">
        <f>G18+G21+G26+G33+G36+G39</f>
        <v>40429.060000000005</v>
      </c>
      <c r="H17" s="6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8">
        <v>0.68124221783774996</v>
      </c>
      <c r="X17" s="7">
        <v>0</v>
      </c>
      <c r="Y17" s="8">
        <v>0</v>
      </c>
      <c r="Z17" s="7">
        <v>0</v>
      </c>
    </row>
    <row r="18" spans="1:26" ht="56.25" hidden="1" outlineLevel="3">
      <c r="A18" s="4" t="s">
        <v>15</v>
      </c>
      <c r="B18" s="20" t="s">
        <v>9</v>
      </c>
      <c r="C18" s="20" t="s">
        <v>14</v>
      </c>
      <c r="D18" s="20" t="s">
        <v>16</v>
      </c>
      <c r="E18" s="20"/>
      <c r="F18" s="37">
        <f>F19</f>
        <v>0</v>
      </c>
      <c r="G18" s="37">
        <f>G19</f>
        <v>0</v>
      </c>
      <c r="H18" s="6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8">
        <v>1</v>
      </c>
      <c r="X18" s="7">
        <v>0</v>
      </c>
      <c r="Y18" s="8">
        <v>0</v>
      </c>
      <c r="Z18" s="7">
        <v>0</v>
      </c>
    </row>
    <row r="19" spans="1:26" ht="97.5" hidden="1" customHeight="1" outlineLevel="4">
      <c r="A19" s="4" t="s">
        <v>17</v>
      </c>
      <c r="B19" s="20" t="s">
        <v>9</v>
      </c>
      <c r="C19" s="20" t="s">
        <v>14</v>
      </c>
      <c r="D19" s="20" t="s">
        <v>16</v>
      </c>
      <c r="E19" s="20" t="s">
        <v>18</v>
      </c>
      <c r="F19" s="37">
        <f>F20</f>
        <v>0</v>
      </c>
      <c r="G19" s="37">
        <f>G20</f>
        <v>0</v>
      </c>
      <c r="H19" s="6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8">
        <v>1</v>
      </c>
      <c r="X19" s="7">
        <v>0</v>
      </c>
      <c r="Y19" s="8">
        <v>0</v>
      </c>
      <c r="Z19" s="7">
        <v>0</v>
      </c>
    </row>
    <row r="20" spans="1:26" ht="43.5" hidden="1" customHeight="1" outlineLevel="5">
      <c r="A20" s="4" t="s">
        <v>19</v>
      </c>
      <c r="B20" s="20" t="s">
        <v>9</v>
      </c>
      <c r="C20" s="20" t="s">
        <v>14</v>
      </c>
      <c r="D20" s="20" t="s">
        <v>16</v>
      </c>
      <c r="E20" s="20" t="s">
        <v>20</v>
      </c>
      <c r="F20" s="37"/>
      <c r="G20" s="37"/>
      <c r="H20" s="6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8">
        <v>1</v>
      </c>
      <c r="X20" s="7">
        <v>0</v>
      </c>
      <c r="Y20" s="8">
        <v>0</v>
      </c>
      <c r="Z20" s="7">
        <v>0</v>
      </c>
    </row>
    <row r="21" spans="1:26" ht="83.25" customHeight="1" outlineLevel="3" collapsed="1">
      <c r="A21" s="4" t="s">
        <v>21</v>
      </c>
      <c r="B21" s="20" t="s">
        <v>9</v>
      </c>
      <c r="C21" s="20" t="s">
        <v>14</v>
      </c>
      <c r="D21" s="19" t="s">
        <v>355</v>
      </c>
      <c r="E21" s="20"/>
      <c r="F21" s="37">
        <f>F22+F24</f>
        <v>503.36</v>
      </c>
      <c r="G21" s="37">
        <f>G22+G24</f>
        <v>503.36</v>
      </c>
      <c r="H21" s="6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8">
        <v>0.57820255121042796</v>
      </c>
      <c r="X21" s="7">
        <v>0</v>
      </c>
      <c r="Y21" s="8">
        <v>0</v>
      </c>
      <c r="Z21" s="7">
        <v>0</v>
      </c>
    </row>
    <row r="22" spans="1:26" ht="97.5" customHeight="1" outlineLevel="4">
      <c r="A22" s="4" t="s">
        <v>23</v>
      </c>
      <c r="B22" s="20" t="s">
        <v>9</v>
      </c>
      <c r="C22" s="20" t="s">
        <v>14</v>
      </c>
      <c r="D22" s="19" t="s">
        <v>355</v>
      </c>
      <c r="E22" s="20" t="s">
        <v>18</v>
      </c>
      <c r="F22" s="37">
        <f>F23</f>
        <v>503.36</v>
      </c>
      <c r="G22" s="37">
        <f>G23</f>
        <v>503.36</v>
      </c>
      <c r="H22" s="6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8">
        <v>0.64440868708971599</v>
      </c>
      <c r="X22" s="7">
        <v>0</v>
      </c>
      <c r="Y22" s="8">
        <v>0</v>
      </c>
      <c r="Z22" s="7">
        <v>0</v>
      </c>
    </row>
    <row r="23" spans="1:26" ht="46.5" customHeight="1" outlineLevel="5">
      <c r="A23" s="4" t="s">
        <v>19</v>
      </c>
      <c r="B23" s="20" t="s">
        <v>9</v>
      </c>
      <c r="C23" s="20" t="s">
        <v>14</v>
      </c>
      <c r="D23" s="19" t="s">
        <v>355</v>
      </c>
      <c r="E23" s="20" t="s">
        <v>20</v>
      </c>
      <c r="F23" s="37">
        <v>503.36</v>
      </c>
      <c r="G23" s="37">
        <v>503.36</v>
      </c>
      <c r="H23" s="6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8">
        <v>0.64440868708971599</v>
      </c>
      <c r="X23" s="7">
        <v>0</v>
      </c>
      <c r="Y23" s="8">
        <v>0</v>
      </c>
      <c r="Z23" s="7">
        <v>0</v>
      </c>
    </row>
    <row r="24" spans="1:26" ht="43.5" hidden="1" customHeight="1" outlineLevel="4">
      <c r="A24" s="4" t="s">
        <v>24</v>
      </c>
      <c r="B24" s="20" t="s">
        <v>9</v>
      </c>
      <c r="C24" s="20" t="s">
        <v>14</v>
      </c>
      <c r="D24" s="20" t="s">
        <v>22</v>
      </c>
      <c r="E24" s="20" t="s">
        <v>25</v>
      </c>
      <c r="F24" s="37">
        <f>F25</f>
        <v>0</v>
      </c>
      <c r="G24" s="37">
        <f>G25</f>
        <v>0</v>
      </c>
      <c r="H24" s="6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8">
        <v>0.2</v>
      </c>
      <c r="X24" s="7">
        <v>0</v>
      </c>
      <c r="Y24" s="8">
        <v>0</v>
      </c>
      <c r="Z24" s="7">
        <v>0</v>
      </c>
    </row>
    <row r="25" spans="1:26" ht="45" hidden="1" customHeight="1" outlineLevel="5">
      <c r="A25" s="4" t="s">
        <v>26</v>
      </c>
      <c r="B25" s="20" t="s">
        <v>9</v>
      </c>
      <c r="C25" s="20" t="s">
        <v>14</v>
      </c>
      <c r="D25" s="20" t="s">
        <v>22</v>
      </c>
      <c r="E25" s="20" t="s">
        <v>27</v>
      </c>
      <c r="F25" s="37"/>
      <c r="G25" s="37"/>
      <c r="H25" s="6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8">
        <v>0.2</v>
      </c>
      <c r="X25" s="7">
        <v>0</v>
      </c>
      <c r="Y25" s="8">
        <v>0</v>
      </c>
      <c r="Z25" s="7">
        <v>0</v>
      </c>
    </row>
    <row r="26" spans="1:26" ht="24.75" customHeight="1" outlineLevel="3" collapsed="1">
      <c r="A26" s="4" t="s">
        <v>28</v>
      </c>
      <c r="B26" s="20" t="s">
        <v>9</v>
      </c>
      <c r="C26" s="20" t="s">
        <v>14</v>
      </c>
      <c r="D26" s="20" t="s">
        <v>29</v>
      </c>
      <c r="E26" s="20"/>
      <c r="F26" s="37">
        <f>F27+F29+F31</f>
        <v>37416.9</v>
      </c>
      <c r="G26" s="37">
        <f>G27+G29+G31</f>
        <v>37416.9</v>
      </c>
      <c r="H26" s="6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8">
        <v>0.67068497661844495</v>
      </c>
      <c r="X26" s="7">
        <v>0</v>
      </c>
      <c r="Y26" s="8">
        <v>0</v>
      </c>
      <c r="Z26" s="7">
        <v>0</v>
      </c>
    </row>
    <row r="27" spans="1:26" ht="102.75" customHeight="1" outlineLevel="4">
      <c r="A27" s="4" t="s">
        <v>17</v>
      </c>
      <c r="B27" s="20" t="s">
        <v>9</v>
      </c>
      <c r="C27" s="20" t="s">
        <v>14</v>
      </c>
      <c r="D27" s="20" t="s">
        <v>29</v>
      </c>
      <c r="E27" s="20" t="s">
        <v>18</v>
      </c>
      <c r="F27" s="37">
        <f>F28</f>
        <v>32549.3</v>
      </c>
      <c r="G27" s="37">
        <f>G28</f>
        <v>32549.3</v>
      </c>
      <c r="H27" s="6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8">
        <v>0.65668336027574903</v>
      </c>
      <c r="X27" s="7">
        <v>0</v>
      </c>
      <c r="Y27" s="8">
        <v>0</v>
      </c>
      <c r="Z27" s="7">
        <v>0</v>
      </c>
    </row>
    <row r="28" spans="1:26" ht="44.25" customHeight="1" outlineLevel="5">
      <c r="A28" s="4" t="s">
        <v>19</v>
      </c>
      <c r="B28" s="20" t="s">
        <v>9</v>
      </c>
      <c r="C28" s="20" t="s">
        <v>14</v>
      </c>
      <c r="D28" s="20" t="s">
        <v>29</v>
      </c>
      <c r="E28" s="20" t="s">
        <v>20</v>
      </c>
      <c r="F28" s="37">
        <v>32549.3</v>
      </c>
      <c r="G28" s="37">
        <v>32549.3</v>
      </c>
      <c r="H28" s="6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8">
        <v>0.65668336027574903</v>
      </c>
      <c r="X28" s="7">
        <v>0</v>
      </c>
      <c r="Y28" s="8">
        <v>0</v>
      </c>
      <c r="Z28" s="7">
        <v>0</v>
      </c>
    </row>
    <row r="29" spans="1:26" ht="44.25" customHeight="1" outlineLevel="4">
      <c r="A29" s="4" t="s">
        <v>24</v>
      </c>
      <c r="B29" s="20" t="s">
        <v>9</v>
      </c>
      <c r="C29" s="20" t="s">
        <v>14</v>
      </c>
      <c r="D29" s="20" t="s">
        <v>29</v>
      </c>
      <c r="E29" s="20" t="s">
        <v>25</v>
      </c>
      <c r="F29" s="37">
        <f>F30</f>
        <v>4687.6000000000004</v>
      </c>
      <c r="G29" s="37">
        <f>G30</f>
        <v>4687.6000000000004</v>
      </c>
      <c r="H29" s="6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8">
        <v>0.786715394208098</v>
      </c>
      <c r="X29" s="7">
        <v>0</v>
      </c>
      <c r="Y29" s="8">
        <v>0</v>
      </c>
      <c r="Z29" s="7">
        <v>0</v>
      </c>
    </row>
    <row r="30" spans="1:26" ht="52.5" customHeight="1" outlineLevel="5">
      <c r="A30" s="4" t="s">
        <v>26</v>
      </c>
      <c r="B30" s="20" t="s">
        <v>9</v>
      </c>
      <c r="C30" s="20" t="s">
        <v>14</v>
      </c>
      <c r="D30" s="20" t="s">
        <v>29</v>
      </c>
      <c r="E30" s="20" t="s">
        <v>27</v>
      </c>
      <c r="F30" s="37">
        <v>4687.6000000000004</v>
      </c>
      <c r="G30" s="37">
        <v>4687.6000000000004</v>
      </c>
      <c r="H30" s="6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8">
        <v>0.786715394208098</v>
      </c>
      <c r="X30" s="7">
        <v>0</v>
      </c>
      <c r="Y30" s="8">
        <v>0</v>
      </c>
      <c r="Z30" s="7">
        <v>0</v>
      </c>
    </row>
    <row r="31" spans="1:26" ht="25.5" customHeight="1" outlineLevel="4">
      <c r="A31" s="4" t="s">
        <v>30</v>
      </c>
      <c r="B31" s="20" t="s">
        <v>9</v>
      </c>
      <c r="C31" s="20" t="s">
        <v>14</v>
      </c>
      <c r="D31" s="20" t="s">
        <v>29</v>
      </c>
      <c r="E31" s="20" t="s">
        <v>31</v>
      </c>
      <c r="F31" s="37">
        <f>F32</f>
        <v>180</v>
      </c>
      <c r="G31" s="37">
        <f>G32</f>
        <v>180</v>
      </c>
      <c r="H31" s="6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8">
        <v>0.76339633354964298</v>
      </c>
      <c r="X31" s="7">
        <v>0</v>
      </c>
      <c r="Y31" s="8">
        <v>0</v>
      </c>
      <c r="Z31" s="7">
        <v>0</v>
      </c>
    </row>
    <row r="32" spans="1:26" ht="24" customHeight="1" outlineLevel="5">
      <c r="A32" s="4" t="s">
        <v>32</v>
      </c>
      <c r="B32" s="20" t="s">
        <v>9</v>
      </c>
      <c r="C32" s="20" t="s">
        <v>14</v>
      </c>
      <c r="D32" s="20" t="s">
        <v>29</v>
      </c>
      <c r="E32" s="20" t="s">
        <v>33</v>
      </c>
      <c r="F32" s="37">
        <v>180</v>
      </c>
      <c r="G32" s="37">
        <v>180</v>
      </c>
      <c r="H32" s="6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8">
        <v>0.76339633354964298</v>
      </c>
      <c r="X32" s="7">
        <v>0</v>
      </c>
      <c r="Y32" s="8">
        <v>0</v>
      </c>
      <c r="Z32" s="7">
        <v>0</v>
      </c>
    </row>
    <row r="33" spans="1:26" ht="63" customHeight="1" outlineLevel="3">
      <c r="A33" s="4" t="s">
        <v>34</v>
      </c>
      <c r="B33" s="20" t="s">
        <v>9</v>
      </c>
      <c r="C33" s="20" t="s">
        <v>14</v>
      </c>
      <c r="D33" s="20" t="s">
        <v>35</v>
      </c>
      <c r="E33" s="20"/>
      <c r="F33" s="37">
        <f>F34</f>
        <v>2503.4</v>
      </c>
      <c r="G33" s="37">
        <f>G34</f>
        <v>2503.4</v>
      </c>
      <c r="H33" s="6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8">
        <v>0.74352726862362295</v>
      </c>
      <c r="X33" s="7">
        <v>0</v>
      </c>
      <c r="Y33" s="8">
        <v>0</v>
      </c>
      <c r="Z33" s="7">
        <v>0</v>
      </c>
    </row>
    <row r="34" spans="1:26" ht="100.5" customHeight="1" outlineLevel="4">
      <c r="A34" s="4" t="s">
        <v>17</v>
      </c>
      <c r="B34" s="20" t="s">
        <v>9</v>
      </c>
      <c r="C34" s="20" t="s">
        <v>14</v>
      </c>
      <c r="D34" s="20" t="s">
        <v>35</v>
      </c>
      <c r="E34" s="20" t="s">
        <v>18</v>
      </c>
      <c r="F34" s="37">
        <f>F35</f>
        <v>2503.4</v>
      </c>
      <c r="G34" s="37">
        <f>G35</f>
        <v>2503.4</v>
      </c>
      <c r="H34" s="6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8">
        <v>0.74352726862362295</v>
      </c>
      <c r="X34" s="7">
        <v>0</v>
      </c>
      <c r="Y34" s="8">
        <v>0</v>
      </c>
      <c r="Z34" s="7">
        <v>0</v>
      </c>
    </row>
    <row r="35" spans="1:26" ht="43.5" customHeight="1" outlineLevel="5">
      <c r="A35" s="4" t="s">
        <v>19</v>
      </c>
      <c r="B35" s="20" t="s">
        <v>9</v>
      </c>
      <c r="C35" s="20" t="s">
        <v>14</v>
      </c>
      <c r="D35" s="20" t="s">
        <v>35</v>
      </c>
      <c r="E35" s="20" t="s">
        <v>20</v>
      </c>
      <c r="F35" s="37">
        <v>2503.4</v>
      </c>
      <c r="G35" s="37">
        <v>2503.4</v>
      </c>
      <c r="H35" s="6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8">
        <v>0.74352726862362295</v>
      </c>
      <c r="X35" s="7">
        <v>0</v>
      </c>
      <c r="Y35" s="8">
        <v>0</v>
      </c>
      <c r="Z35" s="7">
        <v>0</v>
      </c>
    </row>
    <row r="36" spans="1:26" ht="56.25" hidden="1" outlineLevel="3">
      <c r="A36" s="4" t="s">
        <v>15</v>
      </c>
      <c r="B36" s="20" t="s">
        <v>9</v>
      </c>
      <c r="C36" s="20" t="s">
        <v>14</v>
      </c>
      <c r="D36" s="20" t="s">
        <v>36</v>
      </c>
      <c r="E36" s="20"/>
      <c r="F36" s="37">
        <f>F37</f>
        <v>0</v>
      </c>
      <c r="G36" s="37">
        <f>G37</f>
        <v>0</v>
      </c>
      <c r="H36" s="6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8">
        <v>1</v>
      </c>
      <c r="X36" s="7">
        <v>0</v>
      </c>
      <c r="Y36" s="8">
        <v>0</v>
      </c>
      <c r="Z36" s="7">
        <v>0</v>
      </c>
    </row>
    <row r="37" spans="1:26" ht="102" hidden="1" customHeight="1" outlineLevel="4">
      <c r="A37" s="4" t="s">
        <v>17</v>
      </c>
      <c r="B37" s="20" t="s">
        <v>9</v>
      </c>
      <c r="C37" s="20" t="s">
        <v>14</v>
      </c>
      <c r="D37" s="20" t="s">
        <v>36</v>
      </c>
      <c r="E37" s="20" t="s">
        <v>18</v>
      </c>
      <c r="F37" s="37">
        <f>F38</f>
        <v>0</v>
      </c>
      <c r="G37" s="37">
        <f>G38</f>
        <v>0</v>
      </c>
      <c r="H37" s="6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8">
        <v>1</v>
      </c>
      <c r="X37" s="7">
        <v>0</v>
      </c>
      <c r="Y37" s="8">
        <v>0</v>
      </c>
      <c r="Z37" s="7">
        <v>0</v>
      </c>
    </row>
    <row r="38" spans="1:26" ht="43.5" hidden="1" customHeight="1" outlineLevel="5">
      <c r="A38" s="4" t="s">
        <v>19</v>
      </c>
      <c r="B38" s="20" t="s">
        <v>9</v>
      </c>
      <c r="C38" s="20" t="s">
        <v>14</v>
      </c>
      <c r="D38" s="20" t="s">
        <v>36</v>
      </c>
      <c r="E38" s="20" t="s">
        <v>20</v>
      </c>
      <c r="F38" s="37"/>
      <c r="G38" s="37"/>
      <c r="H38" s="6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8">
        <v>1</v>
      </c>
      <c r="X38" s="7">
        <v>0</v>
      </c>
      <c r="Y38" s="8">
        <v>0</v>
      </c>
      <c r="Z38" s="7">
        <v>0</v>
      </c>
    </row>
    <row r="39" spans="1:26" ht="63.75" customHeight="1" outlineLevel="3" collapsed="1">
      <c r="A39" s="4" t="s">
        <v>37</v>
      </c>
      <c r="B39" s="20" t="s">
        <v>9</v>
      </c>
      <c r="C39" s="20" t="s">
        <v>14</v>
      </c>
      <c r="D39" s="20" t="s">
        <v>38</v>
      </c>
      <c r="E39" s="20"/>
      <c r="F39" s="37">
        <f>F40</f>
        <v>5.4</v>
      </c>
      <c r="G39" s="37">
        <f>G40</f>
        <v>5.4</v>
      </c>
      <c r="H39" s="6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8">
        <v>0.75</v>
      </c>
      <c r="X39" s="7">
        <v>0</v>
      </c>
      <c r="Y39" s="8">
        <v>0</v>
      </c>
      <c r="Z39" s="7">
        <v>0</v>
      </c>
    </row>
    <row r="40" spans="1:26" ht="44.25" customHeight="1" outlineLevel="4">
      <c r="A40" s="4" t="s">
        <v>24</v>
      </c>
      <c r="B40" s="20" t="s">
        <v>9</v>
      </c>
      <c r="C40" s="20" t="s">
        <v>14</v>
      </c>
      <c r="D40" s="20" t="s">
        <v>38</v>
      </c>
      <c r="E40" s="20" t="s">
        <v>25</v>
      </c>
      <c r="F40" s="37">
        <f>F41</f>
        <v>5.4</v>
      </c>
      <c r="G40" s="37">
        <f>G41</f>
        <v>5.4</v>
      </c>
      <c r="H40" s="6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8">
        <v>0.75</v>
      </c>
      <c r="X40" s="7">
        <v>0</v>
      </c>
      <c r="Y40" s="8">
        <v>0</v>
      </c>
      <c r="Z40" s="7">
        <v>0</v>
      </c>
    </row>
    <row r="41" spans="1:26" ht="44.25" customHeight="1" outlineLevel="5">
      <c r="A41" s="4" t="s">
        <v>26</v>
      </c>
      <c r="B41" s="20" t="s">
        <v>9</v>
      </c>
      <c r="C41" s="20" t="s">
        <v>14</v>
      </c>
      <c r="D41" s="20" t="s">
        <v>38</v>
      </c>
      <c r="E41" s="20" t="s">
        <v>27</v>
      </c>
      <c r="F41" s="37">
        <v>5.4</v>
      </c>
      <c r="G41" s="37">
        <v>5.4</v>
      </c>
      <c r="H41" s="6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8">
        <v>0.75</v>
      </c>
      <c r="X41" s="7">
        <v>0</v>
      </c>
      <c r="Y41" s="8">
        <v>0</v>
      </c>
      <c r="Z41" s="7">
        <v>0</v>
      </c>
    </row>
    <row r="42" spans="1:26" ht="24.75" customHeight="1" outlineLevel="2">
      <c r="A42" s="4" t="s">
        <v>39</v>
      </c>
      <c r="B42" s="20" t="s">
        <v>9</v>
      </c>
      <c r="C42" s="20" t="s">
        <v>40</v>
      </c>
      <c r="D42" s="20"/>
      <c r="E42" s="20"/>
      <c r="F42" s="37">
        <f t="shared" ref="F42:G44" si="0">F43</f>
        <v>7.1</v>
      </c>
      <c r="G42" s="37">
        <f t="shared" si="0"/>
        <v>129.19999999999999</v>
      </c>
      <c r="H42" s="6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8">
        <v>1</v>
      </c>
      <c r="X42" s="7">
        <v>0</v>
      </c>
      <c r="Y42" s="8">
        <v>0</v>
      </c>
      <c r="Z42" s="7">
        <v>0</v>
      </c>
    </row>
    <row r="43" spans="1:26" ht="84" customHeight="1" outlineLevel="3">
      <c r="A43" s="4" t="s">
        <v>41</v>
      </c>
      <c r="B43" s="20" t="s">
        <v>9</v>
      </c>
      <c r="C43" s="20" t="s">
        <v>40</v>
      </c>
      <c r="D43" s="20" t="s">
        <v>42</v>
      </c>
      <c r="E43" s="20"/>
      <c r="F43" s="37">
        <f t="shared" si="0"/>
        <v>7.1</v>
      </c>
      <c r="G43" s="37">
        <f t="shared" si="0"/>
        <v>129.19999999999999</v>
      </c>
      <c r="H43" s="6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8">
        <v>1</v>
      </c>
      <c r="X43" s="7">
        <v>0</v>
      </c>
      <c r="Y43" s="8">
        <v>0</v>
      </c>
      <c r="Z43" s="7">
        <v>0</v>
      </c>
    </row>
    <row r="44" spans="1:26" ht="45" customHeight="1" outlineLevel="4">
      <c r="A44" s="4" t="s">
        <v>24</v>
      </c>
      <c r="B44" s="20" t="s">
        <v>9</v>
      </c>
      <c r="C44" s="20" t="s">
        <v>40</v>
      </c>
      <c r="D44" s="20" t="s">
        <v>42</v>
      </c>
      <c r="E44" s="20" t="s">
        <v>25</v>
      </c>
      <c r="F44" s="37">
        <f t="shared" si="0"/>
        <v>7.1</v>
      </c>
      <c r="G44" s="37">
        <f t="shared" si="0"/>
        <v>129.19999999999999</v>
      </c>
      <c r="H44" s="6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8">
        <v>1</v>
      </c>
      <c r="X44" s="7">
        <v>0</v>
      </c>
      <c r="Y44" s="8">
        <v>0</v>
      </c>
      <c r="Z44" s="7">
        <v>0</v>
      </c>
    </row>
    <row r="45" spans="1:26" ht="59.25" customHeight="1" outlineLevel="5">
      <c r="A45" s="4" t="s">
        <v>26</v>
      </c>
      <c r="B45" s="20" t="s">
        <v>9</v>
      </c>
      <c r="C45" s="20" t="s">
        <v>40</v>
      </c>
      <c r="D45" s="20" t="s">
        <v>42</v>
      </c>
      <c r="E45" s="20" t="s">
        <v>27</v>
      </c>
      <c r="F45" s="37">
        <v>7.1</v>
      </c>
      <c r="G45" s="37">
        <v>129.19999999999999</v>
      </c>
      <c r="H45" s="6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8">
        <v>1</v>
      </c>
      <c r="X45" s="7">
        <v>0</v>
      </c>
      <c r="Y45" s="8">
        <v>0</v>
      </c>
      <c r="Z45" s="7">
        <v>0</v>
      </c>
    </row>
    <row r="46" spans="1:26" ht="27.75" customHeight="1" outlineLevel="2">
      <c r="A46" s="4" t="s">
        <v>43</v>
      </c>
      <c r="B46" s="20" t="s">
        <v>9</v>
      </c>
      <c r="C46" s="20" t="s">
        <v>44</v>
      </c>
      <c r="D46" s="20"/>
      <c r="E46" s="20"/>
      <c r="F46" s="37">
        <f t="shared" ref="F46:G48" si="1">F47</f>
        <v>300</v>
      </c>
      <c r="G46" s="37">
        <f t="shared" si="1"/>
        <v>300</v>
      </c>
      <c r="H46" s="6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8">
        <v>0</v>
      </c>
      <c r="X46" s="7">
        <v>0</v>
      </c>
      <c r="Y46" s="8">
        <v>0</v>
      </c>
      <c r="Z46" s="7">
        <v>0</v>
      </c>
    </row>
    <row r="47" spans="1:26" ht="29.25" customHeight="1" outlineLevel="3">
      <c r="A47" s="4" t="s">
        <v>45</v>
      </c>
      <c r="B47" s="20" t="s">
        <v>9</v>
      </c>
      <c r="C47" s="20" t="s">
        <v>44</v>
      </c>
      <c r="D47" s="19" t="s">
        <v>267</v>
      </c>
      <c r="E47" s="20"/>
      <c r="F47" s="37">
        <f t="shared" si="1"/>
        <v>300</v>
      </c>
      <c r="G47" s="37">
        <f t="shared" si="1"/>
        <v>300</v>
      </c>
      <c r="H47" s="6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8">
        <v>0</v>
      </c>
      <c r="X47" s="7">
        <v>0</v>
      </c>
      <c r="Y47" s="8">
        <v>0</v>
      </c>
      <c r="Z47" s="7">
        <v>0</v>
      </c>
    </row>
    <row r="48" spans="1:26" ht="28.5" customHeight="1" outlineLevel="4">
      <c r="A48" s="4" t="s">
        <v>30</v>
      </c>
      <c r="B48" s="20" t="s">
        <v>9</v>
      </c>
      <c r="C48" s="20" t="s">
        <v>44</v>
      </c>
      <c r="D48" s="19" t="s">
        <v>267</v>
      </c>
      <c r="E48" s="20" t="s">
        <v>31</v>
      </c>
      <c r="F48" s="37">
        <f t="shared" si="1"/>
        <v>300</v>
      </c>
      <c r="G48" s="37">
        <f t="shared" si="1"/>
        <v>300</v>
      </c>
      <c r="H48" s="6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8">
        <v>0</v>
      </c>
      <c r="X48" s="7">
        <v>0</v>
      </c>
      <c r="Y48" s="8">
        <v>0</v>
      </c>
      <c r="Z48" s="7">
        <v>0</v>
      </c>
    </row>
    <row r="49" spans="1:26" ht="26.25" customHeight="1" outlineLevel="5">
      <c r="A49" s="4" t="s">
        <v>46</v>
      </c>
      <c r="B49" s="20" t="s">
        <v>9</v>
      </c>
      <c r="C49" s="20" t="s">
        <v>44</v>
      </c>
      <c r="D49" s="19" t="s">
        <v>267</v>
      </c>
      <c r="E49" s="20" t="s">
        <v>47</v>
      </c>
      <c r="F49" s="37">
        <v>300</v>
      </c>
      <c r="G49" s="37">
        <v>300</v>
      </c>
      <c r="H49" s="6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8">
        <v>0</v>
      </c>
      <c r="X49" s="7">
        <v>0</v>
      </c>
      <c r="Y49" s="8">
        <v>0</v>
      </c>
      <c r="Z49" s="7">
        <v>0</v>
      </c>
    </row>
    <row r="50" spans="1:26" ht="27" customHeight="1" outlineLevel="2">
      <c r="A50" s="4" t="s">
        <v>48</v>
      </c>
      <c r="B50" s="20" t="s">
        <v>9</v>
      </c>
      <c r="C50" s="20" t="s">
        <v>49</v>
      </c>
      <c r="D50" s="20"/>
      <c r="E50" s="20"/>
      <c r="F50" s="37">
        <f>F56+F59+F64+F67+F76+F79+F70+F73+F51</f>
        <v>2677.3999999999996</v>
      </c>
      <c r="G50" s="37">
        <f>G56+G59+G64+G67+G76+G79+G70+G73+G51</f>
        <v>2677.3999999999996</v>
      </c>
      <c r="H50" s="6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8">
        <v>0.59840256649717605</v>
      </c>
      <c r="X50" s="7">
        <v>0</v>
      </c>
      <c r="Y50" s="8">
        <v>0</v>
      </c>
      <c r="Z50" s="7">
        <v>0</v>
      </c>
    </row>
    <row r="51" spans="1:26" ht="27" customHeight="1" outlineLevel="2">
      <c r="A51" s="4" t="s">
        <v>52</v>
      </c>
      <c r="B51" s="20" t="s">
        <v>9</v>
      </c>
      <c r="C51" s="20" t="s">
        <v>49</v>
      </c>
      <c r="D51" s="20">
        <v>9990026040</v>
      </c>
      <c r="E51" s="20"/>
      <c r="F51" s="37">
        <f>F52+F54</f>
        <v>1395.6</v>
      </c>
      <c r="G51" s="37">
        <f>G52+G54</f>
        <v>1395.6</v>
      </c>
      <c r="H51" s="6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8"/>
      <c r="X51" s="7"/>
      <c r="Y51" s="8"/>
      <c r="Z51" s="7"/>
    </row>
    <row r="52" spans="1:26" ht="102.75" customHeight="1" outlineLevel="2">
      <c r="A52" s="4" t="s">
        <v>17</v>
      </c>
      <c r="B52" s="20" t="s">
        <v>9</v>
      </c>
      <c r="C52" s="20" t="s">
        <v>49</v>
      </c>
      <c r="D52" s="20">
        <v>9990026040</v>
      </c>
      <c r="E52" s="20" t="s">
        <v>18</v>
      </c>
      <c r="F52" s="37">
        <f>F53</f>
        <v>1288.5999999999999</v>
      </c>
      <c r="G52" s="37">
        <f>G53</f>
        <v>1288.5999999999999</v>
      </c>
      <c r="H52" s="6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8"/>
      <c r="X52" s="7"/>
      <c r="Y52" s="8"/>
      <c r="Z52" s="7"/>
    </row>
    <row r="53" spans="1:26" ht="45.75" customHeight="1" outlineLevel="2">
      <c r="A53" s="4" t="s">
        <v>19</v>
      </c>
      <c r="B53" s="20" t="s">
        <v>9</v>
      </c>
      <c r="C53" s="20" t="s">
        <v>49</v>
      </c>
      <c r="D53" s="20">
        <v>9990026040</v>
      </c>
      <c r="E53" s="20" t="s">
        <v>20</v>
      </c>
      <c r="F53" s="37">
        <v>1288.5999999999999</v>
      </c>
      <c r="G53" s="37">
        <v>1288.5999999999999</v>
      </c>
      <c r="H53" s="6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8"/>
      <c r="X53" s="7"/>
      <c r="Y53" s="8"/>
      <c r="Z53" s="7"/>
    </row>
    <row r="54" spans="1:26" ht="42.75" customHeight="1" outlineLevel="2">
      <c r="A54" s="4" t="s">
        <v>24</v>
      </c>
      <c r="B54" s="20" t="s">
        <v>9</v>
      </c>
      <c r="C54" s="20" t="s">
        <v>49</v>
      </c>
      <c r="D54" s="20">
        <v>9990026040</v>
      </c>
      <c r="E54" s="20" t="s">
        <v>25</v>
      </c>
      <c r="F54" s="37">
        <f>F55</f>
        <v>107</v>
      </c>
      <c r="G54" s="37">
        <f>G55</f>
        <v>107</v>
      </c>
      <c r="H54" s="6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8"/>
      <c r="X54" s="7"/>
      <c r="Y54" s="8"/>
      <c r="Z54" s="7"/>
    </row>
    <row r="55" spans="1:26" ht="58.5" customHeight="1" outlineLevel="2">
      <c r="A55" s="4" t="s">
        <v>26</v>
      </c>
      <c r="B55" s="20" t="s">
        <v>9</v>
      </c>
      <c r="C55" s="20" t="s">
        <v>49</v>
      </c>
      <c r="D55" s="20">
        <v>9990026040</v>
      </c>
      <c r="E55" s="20" t="s">
        <v>27</v>
      </c>
      <c r="F55" s="37">
        <v>107</v>
      </c>
      <c r="G55" s="37">
        <v>107</v>
      </c>
      <c r="H55" s="6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8"/>
      <c r="X55" s="7"/>
      <c r="Y55" s="8"/>
      <c r="Z55" s="7"/>
    </row>
    <row r="56" spans="1:26" ht="68.25" customHeight="1" outlineLevel="3">
      <c r="A56" s="4" t="s">
        <v>50</v>
      </c>
      <c r="B56" s="20" t="s">
        <v>9</v>
      </c>
      <c r="C56" s="20" t="s">
        <v>49</v>
      </c>
      <c r="D56" s="19" t="s">
        <v>336</v>
      </c>
      <c r="E56" s="20"/>
      <c r="F56" s="37">
        <f>F57</f>
        <v>200</v>
      </c>
      <c r="G56" s="37">
        <f>G57</f>
        <v>200</v>
      </c>
      <c r="H56" s="6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8">
        <v>0.43923076923076898</v>
      </c>
      <c r="X56" s="7">
        <v>0</v>
      </c>
      <c r="Y56" s="8">
        <v>0</v>
      </c>
      <c r="Z56" s="7">
        <v>0</v>
      </c>
    </row>
    <row r="57" spans="1:26" ht="46.5" customHeight="1" outlineLevel="4">
      <c r="A57" s="4" t="s">
        <v>24</v>
      </c>
      <c r="B57" s="20" t="s">
        <v>9</v>
      </c>
      <c r="C57" s="20" t="s">
        <v>49</v>
      </c>
      <c r="D57" s="19" t="s">
        <v>336</v>
      </c>
      <c r="E57" s="20" t="s">
        <v>25</v>
      </c>
      <c r="F57" s="37">
        <f>F58</f>
        <v>200</v>
      </c>
      <c r="G57" s="37">
        <f>G58</f>
        <v>200</v>
      </c>
      <c r="H57" s="6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8">
        <v>0.43923076923076898</v>
      </c>
      <c r="X57" s="7">
        <v>0</v>
      </c>
      <c r="Y57" s="8">
        <v>0</v>
      </c>
      <c r="Z57" s="7">
        <v>0</v>
      </c>
    </row>
    <row r="58" spans="1:26" ht="54.75" customHeight="1" outlineLevel="5">
      <c r="A58" s="4" t="s">
        <v>26</v>
      </c>
      <c r="B58" s="20" t="s">
        <v>9</v>
      </c>
      <c r="C58" s="20" t="s">
        <v>49</v>
      </c>
      <c r="D58" s="19" t="s">
        <v>336</v>
      </c>
      <c r="E58" s="20" t="s">
        <v>27</v>
      </c>
      <c r="F58" s="37">
        <v>200</v>
      </c>
      <c r="G58" s="37">
        <v>200</v>
      </c>
      <c r="H58" s="6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8">
        <v>0.43923076923076898</v>
      </c>
      <c r="X58" s="7">
        <v>0</v>
      </c>
      <c r="Y58" s="8">
        <v>0</v>
      </c>
      <c r="Z58" s="7">
        <v>0</v>
      </c>
    </row>
    <row r="59" spans="1:26" ht="18.75" outlineLevel="3">
      <c r="A59" s="15" t="s">
        <v>268</v>
      </c>
      <c r="B59" s="20" t="s">
        <v>9</v>
      </c>
      <c r="C59" s="20" t="s">
        <v>49</v>
      </c>
      <c r="D59" s="19" t="s">
        <v>337</v>
      </c>
      <c r="E59" s="20"/>
      <c r="F59" s="37">
        <f>F60+F62</f>
        <v>200</v>
      </c>
      <c r="G59" s="37">
        <f>G60+G62</f>
        <v>200</v>
      </c>
      <c r="H59" s="6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8">
        <v>0.52963569810005195</v>
      </c>
      <c r="X59" s="7">
        <v>0</v>
      </c>
      <c r="Y59" s="8">
        <v>0</v>
      </c>
      <c r="Z59" s="7">
        <v>0</v>
      </c>
    </row>
    <row r="60" spans="1:26" ht="37.5" outlineLevel="4">
      <c r="A60" s="4" t="s">
        <v>24</v>
      </c>
      <c r="B60" s="20" t="s">
        <v>9</v>
      </c>
      <c r="C60" s="20" t="s">
        <v>49</v>
      </c>
      <c r="D60" s="19" t="s">
        <v>337</v>
      </c>
      <c r="E60" s="20" t="s">
        <v>25</v>
      </c>
      <c r="F60" s="37">
        <f>F61</f>
        <v>200</v>
      </c>
      <c r="G60" s="37">
        <f>G61</f>
        <v>200</v>
      </c>
      <c r="H60" s="6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8">
        <v>0.52823776223776198</v>
      </c>
      <c r="X60" s="7">
        <v>0</v>
      </c>
      <c r="Y60" s="8">
        <v>0</v>
      </c>
      <c r="Z60" s="7">
        <v>0</v>
      </c>
    </row>
    <row r="61" spans="1:26" ht="56.25" outlineLevel="5">
      <c r="A61" s="4" t="s">
        <v>26</v>
      </c>
      <c r="B61" s="20" t="s">
        <v>9</v>
      </c>
      <c r="C61" s="20" t="s">
        <v>49</v>
      </c>
      <c r="D61" s="19" t="s">
        <v>337</v>
      </c>
      <c r="E61" s="20" t="s">
        <v>27</v>
      </c>
      <c r="F61" s="37">
        <v>200</v>
      </c>
      <c r="G61" s="37">
        <v>200</v>
      </c>
      <c r="H61" s="6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8">
        <v>0.52823776223776198</v>
      </c>
      <c r="X61" s="7">
        <v>0</v>
      </c>
      <c r="Y61" s="8">
        <v>0</v>
      </c>
      <c r="Z61" s="7">
        <v>0</v>
      </c>
    </row>
    <row r="62" spans="1:26" ht="18.75" hidden="1" outlineLevel="4">
      <c r="A62" s="4" t="s">
        <v>30</v>
      </c>
      <c r="B62" s="20" t="s">
        <v>9</v>
      </c>
      <c r="C62" s="20" t="s">
        <v>49</v>
      </c>
      <c r="D62" s="20" t="s">
        <v>51</v>
      </c>
      <c r="E62" s="20" t="s">
        <v>31</v>
      </c>
      <c r="F62" s="37">
        <f>F63</f>
        <v>0</v>
      </c>
      <c r="G62" s="37">
        <f>G63</f>
        <v>0</v>
      </c>
      <c r="H62" s="6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8">
        <v>1</v>
      </c>
      <c r="X62" s="7">
        <v>0</v>
      </c>
      <c r="Y62" s="8">
        <v>0</v>
      </c>
      <c r="Z62" s="7">
        <v>0</v>
      </c>
    </row>
    <row r="63" spans="1:26" ht="18.75" hidden="1" outlineLevel="5">
      <c r="A63" s="4" t="s">
        <v>32</v>
      </c>
      <c r="B63" s="20" t="s">
        <v>9</v>
      </c>
      <c r="C63" s="20" t="s">
        <v>49</v>
      </c>
      <c r="D63" s="20" t="s">
        <v>51</v>
      </c>
      <c r="E63" s="20" t="s">
        <v>33</v>
      </c>
      <c r="F63" s="37"/>
      <c r="G63" s="37"/>
      <c r="H63" s="6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8">
        <v>1</v>
      </c>
      <c r="X63" s="7">
        <v>0</v>
      </c>
      <c r="Y63" s="8">
        <v>0</v>
      </c>
      <c r="Z63" s="7">
        <v>0</v>
      </c>
    </row>
    <row r="64" spans="1:26" ht="37.5" hidden="1" outlineLevel="3">
      <c r="A64" s="4" t="s">
        <v>53</v>
      </c>
      <c r="B64" s="20" t="s">
        <v>9</v>
      </c>
      <c r="C64" s="20" t="s">
        <v>49</v>
      </c>
      <c r="D64" s="20" t="s">
        <v>54</v>
      </c>
      <c r="E64" s="20"/>
      <c r="F64" s="37">
        <f>F65</f>
        <v>0</v>
      </c>
      <c r="G64" s="37">
        <f>G65</f>
        <v>0</v>
      </c>
      <c r="H64" s="6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8">
        <v>0.615295367961745</v>
      </c>
      <c r="X64" s="7">
        <v>0</v>
      </c>
      <c r="Y64" s="8">
        <v>0</v>
      </c>
      <c r="Z64" s="7">
        <v>0</v>
      </c>
    </row>
    <row r="65" spans="1:26" ht="37.5" hidden="1" outlineLevel="4">
      <c r="A65" s="4" t="s">
        <v>24</v>
      </c>
      <c r="B65" s="20" t="s">
        <v>9</v>
      </c>
      <c r="C65" s="20" t="s">
        <v>49</v>
      </c>
      <c r="D65" s="20" t="s">
        <v>54</v>
      </c>
      <c r="E65" s="20" t="s">
        <v>25</v>
      </c>
      <c r="F65" s="37">
        <f>F66</f>
        <v>0</v>
      </c>
      <c r="G65" s="37">
        <f>G66</f>
        <v>0</v>
      </c>
      <c r="H65" s="6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8">
        <v>0.615295367961745</v>
      </c>
      <c r="X65" s="7">
        <v>0</v>
      </c>
      <c r="Y65" s="8">
        <v>0</v>
      </c>
      <c r="Z65" s="7">
        <v>0</v>
      </c>
    </row>
    <row r="66" spans="1:26" ht="56.25" hidden="1" outlineLevel="5">
      <c r="A66" s="4" t="s">
        <v>26</v>
      </c>
      <c r="B66" s="20" t="s">
        <v>9</v>
      </c>
      <c r="C66" s="20" t="s">
        <v>49</v>
      </c>
      <c r="D66" s="20" t="s">
        <v>54</v>
      </c>
      <c r="E66" s="20" t="s">
        <v>27</v>
      </c>
      <c r="F66" s="37"/>
      <c r="G66" s="37"/>
      <c r="H66" s="6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8">
        <v>0.615295367961745</v>
      </c>
      <c r="X66" s="7">
        <v>0</v>
      </c>
      <c r="Y66" s="8">
        <v>0</v>
      </c>
      <c r="Z66" s="7">
        <v>0</v>
      </c>
    </row>
    <row r="67" spans="1:26" ht="18.75" hidden="1" outlineLevel="3">
      <c r="A67" s="4" t="s">
        <v>55</v>
      </c>
      <c r="B67" s="20" t="s">
        <v>9</v>
      </c>
      <c r="C67" s="20" t="s">
        <v>49</v>
      </c>
      <c r="D67" s="20">
        <v>9990026111</v>
      </c>
      <c r="E67" s="20"/>
      <c r="F67" s="37">
        <f>F68</f>
        <v>0</v>
      </c>
      <c r="G67" s="37">
        <f>G68</f>
        <v>0</v>
      </c>
      <c r="H67" s="6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8">
        <v>0.95201017169997704</v>
      </c>
      <c r="X67" s="7">
        <v>0</v>
      </c>
      <c r="Y67" s="8">
        <v>0</v>
      </c>
      <c r="Z67" s="7">
        <v>0</v>
      </c>
    </row>
    <row r="68" spans="1:26" ht="37.5" hidden="1" outlineLevel="4">
      <c r="A68" s="4" t="s">
        <v>24</v>
      </c>
      <c r="B68" s="20" t="s">
        <v>9</v>
      </c>
      <c r="C68" s="20" t="s">
        <v>49</v>
      </c>
      <c r="D68" s="20">
        <v>9990026111</v>
      </c>
      <c r="E68" s="20" t="s">
        <v>25</v>
      </c>
      <c r="F68" s="37">
        <f>F69</f>
        <v>0</v>
      </c>
      <c r="G68" s="37">
        <f>G69</f>
        <v>0</v>
      </c>
      <c r="H68" s="6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8">
        <v>0.95201017169997704</v>
      </c>
      <c r="X68" s="7">
        <v>0</v>
      </c>
      <c r="Y68" s="8">
        <v>0</v>
      </c>
      <c r="Z68" s="7">
        <v>0</v>
      </c>
    </row>
    <row r="69" spans="1:26" ht="56.25" hidden="1" outlineLevel="5">
      <c r="A69" s="4" t="s">
        <v>26</v>
      </c>
      <c r="B69" s="20" t="s">
        <v>9</v>
      </c>
      <c r="C69" s="20" t="s">
        <v>49</v>
      </c>
      <c r="D69" s="20">
        <v>9990026111</v>
      </c>
      <c r="E69" s="20" t="s">
        <v>27</v>
      </c>
      <c r="F69" s="37"/>
      <c r="G69" s="37"/>
      <c r="H69" s="6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8">
        <v>0.95201017169997704</v>
      </c>
      <c r="X69" s="7">
        <v>0</v>
      </c>
      <c r="Y69" s="8">
        <v>0</v>
      </c>
      <c r="Z69" s="7">
        <v>0</v>
      </c>
    </row>
    <row r="70" spans="1:26" ht="27.75" customHeight="1" outlineLevel="5">
      <c r="A70" s="15" t="s">
        <v>269</v>
      </c>
      <c r="B70" s="20" t="s">
        <v>9</v>
      </c>
      <c r="C70" s="20" t="s">
        <v>49</v>
      </c>
      <c r="D70" s="20">
        <v>9990026112</v>
      </c>
      <c r="E70" s="20"/>
      <c r="F70" s="37">
        <f>F71</f>
        <v>400</v>
      </c>
      <c r="G70" s="37">
        <f>G71</f>
        <v>400</v>
      </c>
      <c r="H70" s="6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8"/>
      <c r="X70" s="7"/>
      <c r="Y70" s="8"/>
      <c r="Z70" s="7"/>
    </row>
    <row r="71" spans="1:26" ht="48" customHeight="1" outlineLevel="5">
      <c r="A71" s="4" t="s">
        <v>24</v>
      </c>
      <c r="B71" s="20" t="s">
        <v>9</v>
      </c>
      <c r="C71" s="20" t="s">
        <v>49</v>
      </c>
      <c r="D71" s="20">
        <v>9990026112</v>
      </c>
      <c r="E71" s="20" t="s">
        <v>25</v>
      </c>
      <c r="F71" s="37">
        <f>F72</f>
        <v>400</v>
      </c>
      <c r="G71" s="37">
        <f>G72</f>
        <v>400</v>
      </c>
      <c r="H71" s="6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8"/>
      <c r="X71" s="7"/>
      <c r="Y71" s="8"/>
      <c r="Z71" s="7"/>
    </row>
    <row r="72" spans="1:26" ht="56.25" outlineLevel="5">
      <c r="A72" s="4" t="s">
        <v>26</v>
      </c>
      <c r="B72" s="20" t="s">
        <v>9</v>
      </c>
      <c r="C72" s="20" t="s">
        <v>49</v>
      </c>
      <c r="D72" s="20">
        <v>9990026112</v>
      </c>
      <c r="E72" s="20" t="s">
        <v>27</v>
      </c>
      <c r="F72" s="37">
        <v>400</v>
      </c>
      <c r="G72" s="37">
        <v>400</v>
      </c>
      <c r="H72" s="6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8"/>
      <c r="X72" s="7"/>
      <c r="Y72" s="8"/>
      <c r="Z72" s="7"/>
    </row>
    <row r="73" spans="1:26" ht="18.75" outlineLevel="5">
      <c r="A73" s="15" t="s">
        <v>270</v>
      </c>
      <c r="B73" s="20" t="s">
        <v>9</v>
      </c>
      <c r="C73" s="20" t="s">
        <v>49</v>
      </c>
      <c r="D73" s="20">
        <v>9990026113</v>
      </c>
      <c r="E73" s="20"/>
      <c r="F73" s="37">
        <f>F74</f>
        <v>451</v>
      </c>
      <c r="G73" s="37">
        <f>G74</f>
        <v>451</v>
      </c>
      <c r="H73" s="6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8"/>
      <c r="X73" s="7"/>
      <c r="Y73" s="8"/>
      <c r="Z73" s="7"/>
    </row>
    <row r="74" spans="1:26" ht="37.5" outlineLevel="5">
      <c r="A74" s="4" t="s">
        <v>24</v>
      </c>
      <c r="B74" s="20" t="s">
        <v>9</v>
      </c>
      <c r="C74" s="20" t="s">
        <v>49</v>
      </c>
      <c r="D74" s="20">
        <v>9990026113</v>
      </c>
      <c r="E74" s="20" t="s">
        <v>25</v>
      </c>
      <c r="F74" s="37">
        <f>F75</f>
        <v>451</v>
      </c>
      <c r="G74" s="37">
        <f>G75</f>
        <v>451</v>
      </c>
      <c r="H74" s="6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8"/>
      <c r="X74" s="7"/>
      <c r="Y74" s="8"/>
      <c r="Z74" s="7"/>
    </row>
    <row r="75" spans="1:26" ht="54.75" customHeight="1" outlineLevel="5">
      <c r="A75" s="4" t="s">
        <v>26</v>
      </c>
      <c r="B75" s="20" t="s">
        <v>9</v>
      </c>
      <c r="C75" s="20" t="s">
        <v>49</v>
      </c>
      <c r="D75" s="20">
        <v>9990026113</v>
      </c>
      <c r="E75" s="20" t="s">
        <v>27</v>
      </c>
      <c r="F75" s="37">
        <v>451</v>
      </c>
      <c r="G75" s="37">
        <v>451</v>
      </c>
      <c r="H75" s="6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8"/>
      <c r="X75" s="7"/>
      <c r="Y75" s="8"/>
      <c r="Z75" s="7"/>
    </row>
    <row r="76" spans="1:26" ht="56.25" hidden="1" outlineLevel="3">
      <c r="A76" s="4" t="s">
        <v>15</v>
      </c>
      <c r="B76" s="20" t="s">
        <v>9</v>
      </c>
      <c r="C76" s="20" t="s">
        <v>49</v>
      </c>
      <c r="D76" s="20" t="s">
        <v>36</v>
      </c>
      <c r="E76" s="20"/>
      <c r="F76" s="37">
        <f>F77</f>
        <v>0</v>
      </c>
      <c r="G76" s="37">
        <f>G77</f>
        <v>0</v>
      </c>
      <c r="H76" s="6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8">
        <v>1</v>
      </c>
      <c r="X76" s="7">
        <v>0</v>
      </c>
      <c r="Y76" s="8">
        <v>0</v>
      </c>
      <c r="Z76" s="7">
        <v>0</v>
      </c>
    </row>
    <row r="77" spans="1:26" ht="93.75" hidden="1" outlineLevel="4">
      <c r="A77" s="4" t="s">
        <v>17</v>
      </c>
      <c r="B77" s="20" t="s">
        <v>9</v>
      </c>
      <c r="C77" s="20" t="s">
        <v>49</v>
      </c>
      <c r="D77" s="20" t="s">
        <v>36</v>
      </c>
      <c r="E77" s="20" t="s">
        <v>18</v>
      </c>
      <c r="F77" s="37">
        <f>F78</f>
        <v>0</v>
      </c>
      <c r="G77" s="37">
        <f>G78</f>
        <v>0</v>
      </c>
      <c r="H77" s="6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8">
        <v>1</v>
      </c>
      <c r="X77" s="7">
        <v>0</v>
      </c>
      <c r="Y77" s="8">
        <v>0</v>
      </c>
      <c r="Z77" s="7">
        <v>0</v>
      </c>
    </row>
    <row r="78" spans="1:26" ht="37.5" hidden="1" outlineLevel="5">
      <c r="A78" s="4" t="s">
        <v>19</v>
      </c>
      <c r="B78" s="20" t="s">
        <v>9</v>
      </c>
      <c r="C78" s="20" t="s">
        <v>49</v>
      </c>
      <c r="D78" s="20" t="s">
        <v>36</v>
      </c>
      <c r="E78" s="20" t="s">
        <v>20</v>
      </c>
      <c r="F78" s="37"/>
      <c r="G78" s="37"/>
      <c r="H78" s="6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8">
        <v>1</v>
      </c>
      <c r="X78" s="7">
        <v>0</v>
      </c>
      <c r="Y78" s="8">
        <v>0</v>
      </c>
      <c r="Z78" s="7">
        <v>0</v>
      </c>
    </row>
    <row r="79" spans="1:26" ht="117" customHeight="1" outlineLevel="3" collapsed="1">
      <c r="A79" s="4" t="s">
        <v>56</v>
      </c>
      <c r="B79" s="20" t="s">
        <v>9</v>
      </c>
      <c r="C79" s="20" t="s">
        <v>49</v>
      </c>
      <c r="D79" s="20" t="s">
        <v>57</v>
      </c>
      <c r="E79" s="20"/>
      <c r="F79" s="37">
        <f>F80</f>
        <v>30.8</v>
      </c>
      <c r="G79" s="37">
        <f>G80</f>
        <v>30.8</v>
      </c>
      <c r="H79" s="6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8">
        <v>0.754285714285714</v>
      </c>
      <c r="X79" s="7">
        <v>0</v>
      </c>
      <c r="Y79" s="8">
        <v>0</v>
      </c>
      <c r="Z79" s="7">
        <v>0</v>
      </c>
    </row>
    <row r="80" spans="1:26" ht="46.5" customHeight="1" outlineLevel="4">
      <c r="A80" s="4" t="s">
        <v>24</v>
      </c>
      <c r="B80" s="20" t="s">
        <v>9</v>
      </c>
      <c r="C80" s="20" t="s">
        <v>49</v>
      </c>
      <c r="D80" s="20" t="s">
        <v>57</v>
      </c>
      <c r="E80" s="20" t="s">
        <v>25</v>
      </c>
      <c r="F80" s="37">
        <f>F81</f>
        <v>30.8</v>
      </c>
      <c r="G80" s="37">
        <f>G81</f>
        <v>30.8</v>
      </c>
      <c r="H80" s="6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8">
        <v>0.754285714285714</v>
      </c>
      <c r="X80" s="7">
        <v>0</v>
      </c>
      <c r="Y80" s="8">
        <v>0</v>
      </c>
      <c r="Z80" s="7">
        <v>0</v>
      </c>
    </row>
    <row r="81" spans="1:26" ht="61.5" customHeight="1" outlineLevel="5">
      <c r="A81" s="4" t="s">
        <v>26</v>
      </c>
      <c r="B81" s="20" t="s">
        <v>9</v>
      </c>
      <c r="C81" s="20" t="s">
        <v>49</v>
      </c>
      <c r="D81" s="20" t="s">
        <v>57</v>
      </c>
      <c r="E81" s="20" t="s">
        <v>27</v>
      </c>
      <c r="F81" s="37">
        <v>30.8</v>
      </c>
      <c r="G81" s="37">
        <v>30.8</v>
      </c>
      <c r="H81" s="6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8">
        <v>0.754285714285714</v>
      </c>
      <c r="X81" s="7">
        <v>0</v>
      </c>
      <c r="Y81" s="8">
        <v>0</v>
      </c>
      <c r="Z81" s="7">
        <v>0</v>
      </c>
    </row>
    <row r="82" spans="1:26" ht="46.5" customHeight="1" outlineLevel="1">
      <c r="A82" s="4" t="s">
        <v>58</v>
      </c>
      <c r="B82" s="20" t="s">
        <v>9</v>
      </c>
      <c r="C82" s="20" t="s">
        <v>59</v>
      </c>
      <c r="D82" s="20"/>
      <c r="E82" s="20"/>
      <c r="F82" s="37">
        <f>F83+F95</f>
        <v>5899.1</v>
      </c>
      <c r="G82" s="37">
        <f>G83+G95</f>
        <v>5899.1</v>
      </c>
      <c r="H82" s="6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8">
        <v>0.71646548300977597</v>
      </c>
      <c r="X82" s="7">
        <v>0</v>
      </c>
      <c r="Y82" s="8">
        <v>0</v>
      </c>
      <c r="Z82" s="7">
        <v>0</v>
      </c>
    </row>
    <row r="83" spans="1:26" ht="22.5" customHeight="1" outlineLevel="2">
      <c r="A83" s="4" t="s">
        <v>60</v>
      </c>
      <c r="B83" s="20" t="s">
        <v>9</v>
      </c>
      <c r="C83" s="20" t="s">
        <v>61</v>
      </c>
      <c r="D83" s="20"/>
      <c r="E83" s="20"/>
      <c r="F83" s="37">
        <f>F84+F87+F92</f>
        <v>2397.4</v>
      </c>
      <c r="G83" s="37">
        <f>G84+G87+G92</f>
        <v>2397.4</v>
      </c>
      <c r="H83" s="6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8">
        <v>0.69803254605171905</v>
      </c>
      <c r="X83" s="7">
        <v>0</v>
      </c>
      <c r="Y83" s="8">
        <v>0</v>
      </c>
      <c r="Z83" s="7">
        <v>0</v>
      </c>
    </row>
    <row r="84" spans="1:26" ht="56.25" hidden="1" outlineLevel="3">
      <c r="A84" s="4" t="s">
        <v>15</v>
      </c>
      <c r="B84" s="20" t="s">
        <v>9</v>
      </c>
      <c r="C84" s="20" t="s">
        <v>61</v>
      </c>
      <c r="D84" s="20" t="s">
        <v>36</v>
      </c>
      <c r="E84" s="20"/>
      <c r="F84" s="37">
        <f>F85</f>
        <v>0</v>
      </c>
      <c r="G84" s="37">
        <f>G85</f>
        <v>0</v>
      </c>
      <c r="H84" s="6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8">
        <v>1</v>
      </c>
      <c r="X84" s="7">
        <v>0</v>
      </c>
      <c r="Y84" s="8">
        <v>0</v>
      </c>
      <c r="Z84" s="7">
        <v>0</v>
      </c>
    </row>
    <row r="85" spans="1:26" ht="93.75" hidden="1" outlineLevel="4">
      <c r="A85" s="4" t="s">
        <v>17</v>
      </c>
      <c r="B85" s="20" t="s">
        <v>9</v>
      </c>
      <c r="C85" s="20" t="s">
        <v>61</v>
      </c>
      <c r="D85" s="20" t="s">
        <v>36</v>
      </c>
      <c r="E85" s="20" t="s">
        <v>18</v>
      </c>
      <c r="F85" s="37">
        <f>F86</f>
        <v>0</v>
      </c>
      <c r="G85" s="37">
        <f>G86</f>
        <v>0</v>
      </c>
      <c r="H85" s="6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8">
        <v>1</v>
      </c>
      <c r="X85" s="7">
        <v>0</v>
      </c>
      <c r="Y85" s="8">
        <v>0</v>
      </c>
      <c r="Z85" s="7">
        <v>0</v>
      </c>
    </row>
    <row r="86" spans="1:26" ht="37.5" hidden="1" outlineLevel="5">
      <c r="A86" s="4" t="s">
        <v>19</v>
      </c>
      <c r="B86" s="20" t="s">
        <v>9</v>
      </c>
      <c r="C86" s="20" t="s">
        <v>61</v>
      </c>
      <c r="D86" s="20" t="s">
        <v>36</v>
      </c>
      <c r="E86" s="20" t="s">
        <v>20</v>
      </c>
      <c r="F86" s="37"/>
      <c r="G86" s="37"/>
      <c r="H86" s="6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8">
        <v>1</v>
      </c>
      <c r="X86" s="7">
        <v>0</v>
      </c>
      <c r="Y86" s="8">
        <v>0</v>
      </c>
      <c r="Z86" s="7">
        <v>0</v>
      </c>
    </row>
    <row r="87" spans="1:26" ht="56.25" outlineLevel="3" collapsed="1">
      <c r="A87" s="4" t="s">
        <v>62</v>
      </c>
      <c r="B87" s="20" t="s">
        <v>9</v>
      </c>
      <c r="C87" s="20" t="s">
        <v>61</v>
      </c>
      <c r="D87" s="20" t="s">
        <v>63</v>
      </c>
      <c r="E87" s="20"/>
      <c r="F87" s="37">
        <f>F88+F90</f>
        <v>1887</v>
      </c>
      <c r="G87" s="37">
        <f>G88+G90</f>
        <v>1887</v>
      </c>
      <c r="H87" s="6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8">
        <v>0.69079448424068801</v>
      </c>
      <c r="X87" s="7">
        <v>0</v>
      </c>
      <c r="Y87" s="8">
        <v>0</v>
      </c>
      <c r="Z87" s="7">
        <v>0</v>
      </c>
    </row>
    <row r="88" spans="1:26" ht="93.75" outlineLevel="4">
      <c r="A88" s="4" t="s">
        <v>23</v>
      </c>
      <c r="B88" s="20" t="s">
        <v>9</v>
      </c>
      <c r="C88" s="20" t="s">
        <v>61</v>
      </c>
      <c r="D88" s="20" t="s">
        <v>63</v>
      </c>
      <c r="E88" s="20" t="s">
        <v>18</v>
      </c>
      <c r="F88" s="37">
        <f>F89</f>
        <v>1382</v>
      </c>
      <c r="G88" s="37">
        <f>G89</f>
        <v>1382</v>
      </c>
      <c r="H88" s="6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8">
        <v>0.69253388588588605</v>
      </c>
      <c r="X88" s="7">
        <v>0</v>
      </c>
      <c r="Y88" s="8">
        <v>0</v>
      </c>
      <c r="Z88" s="7">
        <v>0</v>
      </c>
    </row>
    <row r="89" spans="1:26" ht="37.5" outlineLevel="5">
      <c r="A89" s="4" t="s">
        <v>19</v>
      </c>
      <c r="B89" s="20" t="s">
        <v>9</v>
      </c>
      <c r="C89" s="20" t="s">
        <v>61</v>
      </c>
      <c r="D89" s="20" t="s">
        <v>63</v>
      </c>
      <c r="E89" s="20" t="s">
        <v>20</v>
      </c>
      <c r="F89" s="37">
        <v>1382</v>
      </c>
      <c r="G89" s="37">
        <v>1382</v>
      </c>
      <c r="H89" s="6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8">
        <v>0.69253388588588605</v>
      </c>
      <c r="X89" s="7">
        <v>0</v>
      </c>
      <c r="Y89" s="8">
        <v>0</v>
      </c>
      <c r="Z89" s="7">
        <v>0</v>
      </c>
    </row>
    <row r="90" spans="1:26" ht="37.5" outlineLevel="4">
      <c r="A90" s="4" t="s">
        <v>24</v>
      </c>
      <c r="B90" s="20" t="s">
        <v>9</v>
      </c>
      <c r="C90" s="20" t="s">
        <v>61</v>
      </c>
      <c r="D90" s="20" t="s">
        <v>63</v>
      </c>
      <c r="E90" s="20" t="s">
        <v>25</v>
      </c>
      <c r="F90" s="37">
        <f>F91</f>
        <v>505</v>
      </c>
      <c r="G90" s="37">
        <f>G91</f>
        <v>505</v>
      </c>
      <c r="H90" s="6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8">
        <v>0.40686274509803899</v>
      </c>
      <c r="X90" s="7">
        <v>0</v>
      </c>
      <c r="Y90" s="8">
        <v>0</v>
      </c>
      <c r="Z90" s="7">
        <v>0</v>
      </c>
    </row>
    <row r="91" spans="1:26" ht="56.25" outlineLevel="5">
      <c r="A91" s="4" t="s">
        <v>26</v>
      </c>
      <c r="B91" s="20" t="s">
        <v>9</v>
      </c>
      <c r="C91" s="20" t="s">
        <v>61</v>
      </c>
      <c r="D91" s="20" t="s">
        <v>63</v>
      </c>
      <c r="E91" s="20" t="s">
        <v>27</v>
      </c>
      <c r="F91" s="37">
        <v>505</v>
      </c>
      <c r="G91" s="37">
        <v>505</v>
      </c>
      <c r="H91" s="6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8">
        <v>0.40686274509803899</v>
      </c>
      <c r="X91" s="7">
        <v>0</v>
      </c>
      <c r="Y91" s="8">
        <v>0</v>
      </c>
      <c r="Z91" s="7">
        <v>0</v>
      </c>
    </row>
    <row r="92" spans="1:26" ht="108" customHeight="1" outlineLevel="5">
      <c r="A92" s="15" t="s">
        <v>364</v>
      </c>
      <c r="B92" s="20" t="s">
        <v>9</v>
      </c>
      <c r="C92" s="20" t="s">
        <v>61</v>
      </c>
      <c r="D92" s="20">
        <v>9990073950</v>
      </c>
      <c r="E92" s="20"/>
      <c r="F92" s="37">
        <f>F93</f>
        <v>510.4</v>
      </c>
      <c r="G92" s="37">
        <f>G93</f>
        <v>510.4</v>
      </c>
      <c r="H92" s="6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8"/>
      <c r="X92" s="7"/>
      <c r="Y92" s="8"/>
      <c r="Z92" s="7"/>
    </row>
    <row r="93" spans="1:26" ht="108" customHeight="1" outlineLevel="5">
      <c r="A93" s="4" t="s">
        <v>23</v>
      </c>
      <c r="B93" s="20" t="s">
        <v>9</v>
      </c>
      <c r="C93" s="20" t="s">
        <v>61</v>
      </c>
      <c r="D93" s="20">
        <v>9990073950</v>
      </c>
      <c r="E93" s="20" t="s">
        <v>18</v>
      </c>
      <c r="F93" s="37">
        <f>F94</f>
        <v>510.4</v>
      </c>
      <c r="G93" s="37">
        <f>G94</f>
        <v>510.4</v>
      </c>
      <c r="H93" s="6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8"/>
      <c r="X93" s="7"/>
      <c r="Y93" s="8"/>
      <c r="Z93" s="7"/>
    </row>
    <row r="94" spans="1:26" ht="48" customHeight="1" outlineLevel="5">
      <c r="A94" s="4" t="s">
        <v>19</v>
      </c>
      <c r="B94" s="20" t="s">
        <v>9</v>
      </c>
      <c r="C94" s="20" t="s">
        <v>61</v>
      </c>
      <c r="D94" s="20">
        <v>9990073950</v>
      </c>
      <c r="E94" s="20" t="s">
        <v>20</v>
      </c>
      <c r="F94" s="37">
        <v>510.4</v>
      </c>
      <c r="G94" s="37">
        <v>510.4</v>
      </c>
      <c r="H94" s="6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8"/>
      <c r="X94" s="7"/>
      <c r="Y94" s="8"/>
      <c r="Z94" s="7"/>
    </row>
    <row r="95" spans="1:26" ht="62.25" customHeight="1" outlineLevel="2">
      <c r="A95" s="4" t="s">
        <v>64</v>
      </c>
      <c r="B95" s="20" t="s">
        <v>9</v>
      </c>
      <c r="C95" s="20" t="s">
        <v>65</v>
      </c>
      <c r="D95" s="20"/>
      <c r="E95" s="20"/>
      <c r="F95" s="37">
        <f>F96</f>
        <v>3501.7</v>
      </c>
      <c r="G95" s="37">
        <f>G96</f>
        <v>3501.7</v>
      </c>
      <c r="H95" s="6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8">
        <v>0.72658389068450202</v>
      </c>
      <c r="X95" s="7">
        <v>0</v>
      </c>
      <c r="Y95" s="8">
        <v>0</v>
      </c>
      <c r="Z95" s="7">
        <v>0</v>
      </c>
    </row>
    <row r="96" spans="1:26" ht="44.25" customHeight="1" outlineLevel="3">
      <c r="A96" s="4" t="s">
        <v>66</v>
      </c>
      <c r="B96" s="20" t="s">
        <v>9</v>
      </c>
      <c r="C96" s="20" t="s">
        <v>65</v>
      </c>
      <c r="D96" s="19" t="s">
        <v>356</v>
      </c>
      <c r="E96" s="20"/>
      <c r="F96" s="37">
        <f>F97+F99</f>
        <v>3501.7</v>
      </c>
      <c r="G96" s="37">
        <f>G97+G99</f>
        <v>3501.7</v>
      </c>
      <c r="H96" s="6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8">
        <v>0.72658389068450202</v>
      </c>
      <c r="X96" s="7">
        <v>0</v>
      </c>
      <c r="Y96" s="8">
        <v>0</v>
      </c>
      <c r="Z96" s="7">
        <v>0</v>
      </c>
    </row>
    <row r="97" spans="1:26" ht="105" customHeight="1" outlineLevel="4">
      <c r="A97" s="4" t="s">
        <v>17</v>
      </c>
      <c r="B97" s="20" t="s">
        <v>9</v>
      </c>
      <c r="C97" s="20" t="s">
        <v>65</v>
      </c>
      <c r="D97" s="19" t="s">
        <v>356</v>
      </c>
      <c r="E97" s="20" t="s">
        <v>18</v>
      </c>
      <c r="F97" s="37">
        <f>F98</f>
        <v>3287.6</v>
      </c>
      <c r="G97" s="37">
        <f>G98</f>
        <v>3287.6</v>
      </c>
      <c r="H97" s="6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8">
        <v>0.69936025376006805</v>
      </c>
      <c r="X97" s="7">
        <v>0</v>
      </c>
      <c r="Y97" s="8">
        <v>0</v>
      </c>
      <c r="Z97" s="7">
        <v>0</v>
      </c>
    </row>
    <row r="98" spans="1:26" ht="45.75" customHeight="1" outlineLevel="5">
      <c r="A98" s="4" t="s">
        <v>19</v>
      </c>
      <c r="B98" s="20" t="s">
        <v>9</v>
      </c>
      <c r="C98" s="20" t="s">
        <v>65</v>
      </c>
      <c r="D98" s="19" t="s">
        <v>356</v>
      </c>
      <c r="E98" s="20" t="s">
        <v>20</v>
      </c>
      <c r="F98" s="37">
        <v>3287.6</v>
      </c>
      <c r="G98" s="37">
        <v>3287.6</v>
      </c>
      <c r="H98" s="6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8">
        <v>0.69936025376006805</v>
      </c>
      <c r="X98" s="7">
        <v>0</v>
      </c>
      <c r="Y98" s="8">
        <v>0</v>
      </c>
      <c r="Z98" s="7">
        <v>0</v>
      </c>
    </row>
    <row r="99" spans="1:26" ht="45.75" customHeight="1" outlineLevel="4">
      <c r="A99" s="4" t="s">
        <v>24</v>
      </c>
      <c r="B99" s="20" t="s">
        <v>9</v>
      </c>
      <c r="C99" s="20" t="s">
        <v>65</v>
      </c>
      <c r="D99" s="19" t="s">
        <v>356</v>
      </c>
      <c r="E99" s="20" t="s">
        <v>25</v>
      </c>
      <c r="F99" s="37">
        <f>F100</f>
        <v>214.1</v>
      </c>
      <c r="G99" s="37">
        <f>G100</f>
        <v>214.1</v>
      </c>
      <c r="H99" s="6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8">
        <v>0.96595738013162002</v>
      </c>
      <c r="X99" s="7">
        <v>0</v>
      </c>
      <c r="Y99" s="8">
        <v>0</v>
      </c>
      <c r="Z99" s="7">
        <v>0</v>
      </c>
    </row>
    <row r="100" spans="1:26" ht="54" customHeight="1" outlineLevel="5">
      <c r="A100" s="4" t="s">
        <v>26</v>
      </c>
      <c r="B100" s="20" t="s">
        <v>9</v>
      </c>
      <c r="C100" s="20" t="s">
        <v>65</v>
      </c>
      <c r="D100" s="19" t="s">
        <v>356</v>
      </c>
      <c r="E100" s="20" t="s">
        <v>27</v>
      </c>
      <c r="F100" s="37">
        <v>214.1</v>
      </c>
      <c r="G100" s="37">
        <v>214.1</v>
      </c>
      <c r="H100" s="6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8">
        <v>0.96595738013162002</v>
      </c>
      <c r="X100" s="7">
        <v>0</v>
      </c>
      <c r="Y100" s="8">
        <v>0</v>
      </c>
      <c r="Z100" s="7">
        <v>0</v>
      </c>
    </row>
    <row r="101" spans="1:26" ht="26.25" customHeight="1" outlineLevel="1">
      <c r="A101" s="4" t="s">
        <v>67</v>
      </c>
      <c r="B101" s="20" t="s">
        <v>9</v>
      </c>
      <c r="C101" s="20" t="s">
        <v>68</v>
      </c>
      <c r="D101" s="20"/>
      <c r="E101" s="20"/>
      <c r="F101" s="37">
        <f>F108+F116+F102+F112</f>
        <v>95913.8</v>
      </c>
      <c r="G101" s="37">
        <f>G108+G116+G102+G112</f>
        <v>100562.90000000001</v>
      </c>
      <c r="H101" s="6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8">
        <v>0.53498779495524795</v>
      </c>
      <c r="X101" s="7">
        <v>0</v>
      </c>
      <c r="Y101" s="8">
        <v>0</v>
      </c>
      <c r="Z101" s="7">
        <v>0</v>
      </c>
    </row>
    <row r="102" spans="1:26" ht="30" customHeight="1" outlineLevel="1">
      <c r="A102" s="33" t="s">
        <v>357</v>
      </c>
      <c r="B102" s="20" t="s">
        <v>9</v>
      </c>
      <c r="C102" s="19" t="s">
        <v>361</v>
      </c>
      <c r="D102" s="19"/>
      <c r="E102" s="19"/>
      <c r="F102" s="37">
        <f>F103</f>
        <v>79634.8</v>
      </c>
      <c r="G102" s="37">
        <f>G103</f>
        <v>79634.8</v>
      </c>
      <c r="H102" s="6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8"/>
      <c r="X102" s="7"/>
      <c r="Y102" s="8"/>
      <c r="Z102" s="7"/>
    </row>
    <row r="103" spans="1:26" ht="156.75" customHeight="1" outlineLevel="1">
      <c r="A103" s="34" t="s">
        <v>358</v>
      </c>
      <c r="B103" s="20" t="s">
        <v>9</v>
      </c>
      <c r="C103" s="19" t="s">
        <v>361</v>
      </c>
      <c r="D103" s="19" t="s">
        <v>348</v>
      </c>
      <c r="E103" s="19"/>
      <c r="F103" s="37">
        <f>F104+F106</f>
        <v>79634.8</v>
      </c>
      <c r="G103" s="37">
        <f>G104+G106</f>
        <v>79634.8</v>
      </c>
      <c r="H103" s="6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8"/>
      <c r="X103" s="7"/>
      <c r="Y103" s="8"/>
      <c r="Z103" s="7"/>
    </row>
    <row r="104" spans="1:26" ht="56.25" customHeight="1" outlineLevel="1">
      <c r="A104" s="33" t="s">
        <v>263</v>
      </c>
      <c r="B104" s="20" t="s">
        <v>9</v>
      </c>
      <c r="C104" s="19" t="s">
        <v>361</v>
      </c>
      <c r="D104" s="19" t="s">
        <v>348</v>
      </c>
      <c r="E104" s="35">
        <v>200</v>
      </c>
      <c r="F104" s="37">
        <f>F105</f>
        <v>0.6</v>
      </c>
      <c r="G104" s="37">
        <f>G105</f>
        <v>0.6</v>
      </c>
      <c r="H104" s="6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8"/>
      <c r="X104" s="7"/>
      <c r="Y104" s="8"/>
      <c r="Z104" s="7"/>
    </row>
    <row r="105" spans="1:26" ht="53.25" customHeight="1" outlineLevel="1">
      <c r="A105" s="33" t="s">
        <v>264</v>
      </c>
      <c r="B105" s="20" t="s">
        <v>9</v>
      </c>
      <c r="C105" s="19" t="s">
        <v>361</v>
      </c>
      <c r="D105" s="19" t="s">
        <v>348</v>
      </c>
      <c r="E105" s="35">
        <v>240</v>
      </c>
      <c r="F105" s="37">
        <v>0.6</v>
      </c>
      <c r="G105" s="37">
        <v>0.6</v>
      </c>
      <c r="H105" s="6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8"/>
      <c r="X105" s="7"/>
      <c r="Y105" s="8"/>
      <c r="Z105" s="7"/>
    </row>
    <row r="106" spans="1:26" ht="39.75" customHeight="1" outlineLevel="1">
      <c r="A106" s="33" t="s">
        <v>359</v>
      </c>
      <c r="B106" s="20" t="s">
        <v>9</v>
      </c>
      <c r="C106" s="19" t="s">
        <v>361</v>
      </c>
      <c r="D106" s="19" t="s">
        <v>348</v>
      </c>
      <c r="E106" s="35" t="s">
        <v>362</v>
      </c>
      <c r="F106" s="37">
        <f>F107</f>
        <v>79634.2</v>
      </c>
      <c r="G106" s="37">
        <f>G107</f>
        <v>79634.2</v>
      </c>
      <c r="H106" s="6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8"/>
      <c r="X106" s="7"/>
      <c r="Y106" s="8"/>
      <c r="Z106" s="7"/>
    </row>
    <row r="107" spans="1:26" ht="93.75" customHeight="1" outlineLevel="1">
      <c r="A107" s="33" t="s">
        <v>360</v>
      </c>
      <c r="B107" s="20" t="s">
        <v>9</v>
      </c>
      <c r="C107" s="19" t="s">
        <v>361</v>
      </c>
      <c r="D107" s="19" t="s">
        <v>348</v>
      </c>
      <c r="E107" s="35" t="s">
        <v>363</v>
      </c>
      <c r="F107" s="37">
        <v>79634.2</v>
      </c>
      <c r="G107" s="37">
        <v>79634.2</v>
      </c>
      <c r="H107" s="6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8"/>
      <c r="X107" s="7"/>
      <c r="Y107" s="8"/>
      <c r="Z107" s="7"/>
    </row>
    <row r="108" spans="1:26" ht="27.75" customHeight="1" outlineLevel="2">
      <c r="A108" s="4" t="s">
        <v>69</v>
      </c>
      <c r="B108" s="20" t="s">
        <v>9</v>
      </c>
      <c r="C108" s="20" t="s">
        <v>70</v>
      </c>
      <c r="D108" s="20"/>
      <c r="E108" s="20"/>
      <c r="F108" s="37">
        <f t="shared" ref="F108:G110" si="2">F109</f>
        <v>1044.5999999999999</v>
      </c>
      <c r="G108" s="37">
        <f t="shared" si="2"/>
        <v>1044.5999999999999</v>
      </c>
      <c r="H108" s="6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8">
        <v>0</v>
      </c>
      <c r="X108" s="7">
        <v>0</v>
      </c>
      <c r="Y108" s="8">
        <v>0</v>
      </c>
      <c r="Z108" s="7">
        <v>0</v>
      </c>
    </row>
    <row r="109" spans="1:26" ht="111.75" customHeight="1" outlineLevel="3">
      <c r="A109" s="4" t="s">
        <v>71</v>
      </c>
      <c r="B109" s="20" t="s">
        <v>9</v>
      </c>
      <c r="C109" s="20" t="s">
        <v>70</v>
      </c>
      <c r="D109" s="20" t="s">
        <v>72</v>
      </c>
      <c r="E109" s="20"/>
      <c r="F109" s="37">
        <f t="shared" si="2"/>
        <v>1044.5999999999999</v>
      </c>
      <c r="G109" s="37">
        <f t="shared" si="2"/>
        <v>1044.5999999999999</v>
      </c>
      <c r="H109" s="6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8">
        <v>0</v>
      </c>
      <c r="X109" s="7">
        <v>0</v>
      </c>
      <c r="Y109" s="8">
        <v>0</v>
      </c>
      <c r="Z109" s="7">
        <v>0</v>
      </c>
    </row>
    <row r="110" spans="1:26" ht="52.5" customHeight="1" outlineLevel="4">
      <c r="A110" s="4" t="s">
        <v>24</v>
      </c>
      <c r="B110" s="20" t="s">
        <v>9</v>
      </c>
      <c r="C110" s="20" t="s">
        <v>70</v>
      </c>
      <c r="D110" s="20" t="s">
        <v>72</v>
      </c>
      <c r="E110" s="20" t="s">
        <v>25</v>
      </c>
      <c r="F110" s="37">
        <f t="shared" si="2"/>
        <v>1044.5999999999999</v>
      </c>
      <c r="G110" s="37">
        <f t="shared" si="2"/>
        <v>1044.5999999999999</v>
      </c>
      <c r="H110" s="6">
        <v>0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0</v>
      </c>
      <c r="V110" s="7">
        <v>0</v>
      </c>
      <c r="W110" s="8">
        <v>0</v>
      </c>
      <c r="X110" s="7">
        <v>0</v>
      </c>
      <c r="Y110" s="8">
        <v>0</v>
      </c>
      <c r="Z110" s="7">
        <v>0</v>
      </c>
    </row>
    <row r="111" spans="1:26" ht="57.75" customHeight="1" outlineLevel="5">
      <c r="A111" s="4" t="s">
        <v>26</v>
      </c>
      <c r="B111" s="20" t="s">
        <v>9</v>
      </c>
      <c r="C111" s="20" t="s">
        <v>70</v>
      </c>
      <c r="D111" s="20" t="s">
        <v>72</v>
      </c>
      <c r="E111" s="20" t="s">
        <v>27</v>
      </c>
      <c r="F111" s="37">
        <v>1044.5999999999999</v>
      </c>
      <c r="G111" s="37">
        <v>1044.5999999999999</v>
      </c>
      <c r="H111" s="6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8">
        <v>0</v>
      </c>
      <c r="X111" s="7">
        <v>0</v>
      </c>
      <c r="Y111" s="8">
        <v>0</v>
      </c>
      <c r="Z111" s="7">
        <v>0</v>
      </c>
    </row>
    <row r="112" spans="1:26" ht="26.25" customHeight="1" outlineLevel="5">
      <c r="A112" s="4" t="s">
        <v>226</v>
      </c>
      <c r="B112" s="20" t="s">
        <v>9</v>
      </c>
      <c r="C112" s="20" t="s">
        <v>227</v>
      </c>
      <c r="D112" s="20"/>
      <c r="E112" s="20"/>
      <c r="F112" s="37">
        <f t="shared" ref="F112:G114" si="3">F113</f>
        <v>15034.4</v>
      </c>
      <c r="G112" s="37">
        <f t="shared" si="3"/>
        <v>19683.5</v>
      </c>
      <c r="H112" s="6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8"/>
      <c r="X112" s="7"/>
      <c r="Y112" s="8"/>
      <c r="Z112" s="7"/>
    </row>
    <row r="113" spans="1:26" ht="69.75" customHeight="1" outlineLevel="5">
      <c r="A113" s="36" t="s">
        <v>369</v>
      </c>
      <c r="B113" s="20" t="s">
        <v>9</v>
      </c>
      <c r="C113" s="20" t="s">
        <v>227</v>
      </c>
      <c r="D113" s="19" t="s">
        <v>370</v>
      </c>
      <c r="E113" s="20"/>
      <c r="F113" s="37">
        <f t="shared" si="3"/>
        <v>15034.4</v>
      </c>
      <c r="G113" s="37">
        <f t="shared" si="3"/>
        <v>19683.5</v>
      </c>
      <c r="H113" s="6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8"/>
      <c r="X113" s="7"/>
      <c r="Y113" s="8"/>
      <c r="Z113" s="7"/>
    </row>
    <row r="114" spans="1:26" ht="48.75" customHeight="1" outlineLevel="5">
      <c r="A114" s="4" t="s">
        <v>24</v>
      </c>
      <c r="B114" s="20" t="s">
        <v>9</v>
      </c>
      <c r="C114" s="20" t="s">
        <v>227</v>
      </c>
      <c r="D114" s="19" t="s">
        <v>370</v>
      </c>
      <c r="E114" s="20">
        <v>200</v>
      </c>
      <c r="F114" s="37">
        <f t="shared" si="3"/>
        <v>15034.4</v>
      </c>
      <c r="G114" s="37">
        <f t="shared" si="3"/>
        <v>19683.5</v>
      </c>
      <c r="H114" s="6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8"/>
      <c r="X114" s="7"/>
      <c r="Y114" s="8"/>
      <c r="Z114" s="7"/>
    </row>
    <row r="115" spans="1:26" ht="50.25" customHeight="1" outlineLevel="5">
      <c r="A115" s="4" t="s">
        <v>26</v>
      </c>
      <c r="B115" s="20" t="s">
        <v>9</v>
      </c>
      <c r="C115" s="20" t="s">
        <v>227</v>
      </c>
      <c r="D115" s="19" t="s">
        <v>370</v>
      </c>
      <c r="E115" s="20">
        <v>240</v>
      </c>
      <c r="F115" s="37">
        <v>15034.4</v>
      </c>
      <c r="G115" s="37">
        <v>19683.5</v>
      </c>
      <c r="H115" s="6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8"/>
      <c r="X115" s="7"/>
      <c r="Y115" s="8"/>
      <c r="Z115" s="7"/>
    </row>
    <row r="116" spans="1:26" ht="22.5" customHeight="1" outlineLevel="2">
      <c r="A116" s="4" t="s">
        <v>73</v>
      </c>
      <c r="B116" s="20" t="s">
        <v>9</v>
      </c>
      <c r="C116" s="20" t="s">
        <v>74</v>
      </c>
      <c r="D116" s="20"/>
      <c r="E116" s="20"/>
      <c r="F116" s="37">
        <f>F117+F120</f>
        <v>200</v>
      </c>
      <c r="G116" s="37">
        <f>G117+G120</f>
        <v>200</v>
      </c>
      <c r="H116" s="6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8">
        <v>0.99495586380832302</v>
      </c>
      <c r="X116" s="7">
        <v>0</v>
      </c>
      <c r="Y116" s="8">
        <v>0</v>
      </c>
      <c r="Z116" s="7">
        <v>0</v>
      </c>
    </row>
    <row r="117" spans="1:26" ht="0.75" hidden="1" customHeight="1" outlineLevel="3">
      <c r="A117" s="4" t="s">
        <v>75</v>
      </c>
      <c r="B117" s="20" t="s">
        <v>9</v>
      </c>
      <c r="C117" s="20" t="s">
        <v>74</v>
      </c>
      <c r="D117" s="20" t="s">
        <v>76</v>
      </c>
      <c r="E117" s="20"/>
      <c r="F117" s="37">
        <f>F118</f>
        <v>0</v>
      </c>
      <c r="G117" s="37">
        <f>G118</f>
        <v>0</v>
      </c>
      <c r="H117" s="6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8">
        <v>1</v>
      </c>
      <c r="X117" s="7">
        <v>0</v>
      </c>
      <c r="Y117" s="8">
        <v>0</v>
      </c>
      <c r="Z117" s="7">
        <v>0</v>
      </c>
    </row>
    <row r="118" spans="1:26" ht="37.5" hidden="1" outlineLevel="4">
      <c r="A118" s="4" t="s">
        <v>24</v>
      </c>
      <c r="B118" s="20" t="s">
        <v>9</v>
      </c>
      <c r="C118" s="20" t="s">
        <v>74</v>
      </c>
      <c r="D118" s="20" t="s">
        <v>76</v>
      </c>
      <c r="E118" s="20" t="s">
        <v>25</v>
      </c>
      <c r="F118" s="37">
        <f>F119</f>
        <v>0</v>
      </c>
      <c r="G118" s="37">
        <f>G119</f>
        <v>0</v>
      </c>
      <c r="H118" s="6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8">
        <v>1</v>
      </c>
      <c r="X118" s="7">
        <v>0</v>
      </c>
      <c r="Y118" s="8">
        <v>0</v>
      </c>
      <c r="Z118" s="7">
        <v>0</v>
      </c>
    </row>
    <row r="119" spans="1:26" ht="56.25" hidden="1" outlineLevel="5">
      <c r="A119" s="4" t="s">
        <v>26</v>
      </c>
      <c r="B119" s="20" t="s">
        <v>9</v>
      </c>
      <c r="C119" s="20" t="s">
        <v>74</v>
      </c>
      <c r="D119" s="20" t="s">
        <v>76</v>
      </c>
      <c r="E119" s="20" t="s">
        <v>27</v>
      </c>
      <c r="F119" s="37"/>
      <c r="G119" s="37"/>
      <c r="H119" s="6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8">
        <v>1</v>
      </c>
      <c r="X119" s="7">
        <v>0</v>
      </c>
      <c r="Y119" s="8">
        <v>0</v>
      </c>
      <c r="Z119" s="7">
        <v>0</v>
      </c>
    </row>
    <row r="120" spans="1:26" ht="37.5" outlineLevel="3" collapsed="1">
      <c r="A120" s="4" t="s">
        <v>77</v>
      </c>
      <c r="B120" s="20" t="s">
        <v>9</v>
      </c>
      <c r="C120" s="20" t="s">
        <v>74</v>
      </c>
      <c r="D120" s="19" t="s">
        <v>367</v>
      </c>
      <c r="E120" s="20"/>
      <c r="F120" s="37">
        <f>F121</f>
        <v>200</v>
      </c>
      <c r="G120" s="37">
        <f>G121</f>
        <v>200</v>
      </c>
      <c r="H120" s="6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8">
        <v>0.98947368421052595</v>
      </c>
      <c r="X120" s="7">
        <v>0</v>
      </c>
      <c r="Y120" s="8">
        <v>0</v>
      </c>
      <c r="Z120" s="7">
        <v>0</v>
      </c>
    </row>
    <row r="121" spans="1:26" ht="37.5" outlineLevel="4">
      <c r="A121" s="4" t="s">
        <v>24</v>
      </c>
      <c r="B121" s="20" t="s">
        <v>9</v>
      </c>
      <c r="C121" s="20" t="s">
        <v>74</v>
      </c>
      <c r="D121" s="19" t="s">
        <v>367</v>
      </c>
      <c r="E121" s="20" t="s">
        <v>25</v>
      </c>
      <c r="F121" s="37">
        <f>F122</f>
        <v>200</v>
      </c>
      <c r="G121" s="37">
        <f>G122</f>
        <v>200</v>
      </c>
      <c r="H121" s="6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8">
        <v>0.98947368421052595</v>
      </c>
      <c r="X121" s="7">
        <v>0</v>
      </c>
      <c r="Y121" s="8">
        <v>0</v>
      </c>
      <c r="Z121" s="7">
        <v>0</v>
      </c>
    </row>
    <row r="122" spans="1:26" ht="56.25" outlineLevel="5">
      <c r="A122" s="4" t="s">
        <v>26</v>
      </c>
      <c r="B122" s="20" t="s">
        <v>9</v>
      </c>
      <c r="C122" s="20" t="s">
        <v>74</v>
      </c>
      <c r="D122" s="19" t="s">
        <v>367</v>
      </c>
      <c r="E122" s="20" t="s">
        <v>27</v>
      </c>
      <c r="F122" s="37">
        <v>200</v>
      </c>
      <c r="G122" s="37">
        <v>200</v>
      </c>
      <c r="H122" s="6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8">
        <v>0.98947368421052595</v>
      </c>
      <c r="X122" s="7">
        <v>0</v>
      </c>
      <c r="Y122" s="8">
        <v>0</v>
      </c>
      <c r="Z122" s="7">
        <v>0</v>
      </c>
    </row>
    <row r="123" spans="1:26" ht="27" customHeight="1" outlineLevel="1">
      <c r="A123" s="4" t="s">
        <v>78</v>
      </c>
      <c r="B123" s="20" t="s">
        <v>9</v>
      </c>
      <c r="C123" s="20" t="s">
        <v>79</v>
      </c>
      <c r="D123" s="20"/>
      <c r="E123" s="20"/>
      <c r="F123" s="37">
        <f>F124+F141</f>
        <v>277.3</v>
      </c>
      <c r="G123" s="37">
        <f>G124+G141</f>
        <v>277.3</v>
      </c>
      <c r="H123" s="6">
        <v>0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8">
        <v>0.54991227548381705</v>
      </c>
      <c r="X123" s="7">
        <v>0</v>
      </c>
      <c r="Y123" s="8">
        <v>0</v>
      </c>
      <c r="Z123" s="7">
        <v>0</v>
      </c>
    </row>
    <row r="124" spans="1:26" ht="26.25" customHeight="1" outlineLevel="2">
      <c r="A124" s="4" t="s">
        <v>80</v>
      </c>
      <c r="B124" s="20" t="s">
        <v>9</v>
      </c>
      <c r="C124" s="20" t="s">
        <v>81</v>
      </c>
      <c r="D124" s="20"/>
      <c r="E124" s="20"/>
      <c r="F124" s="37">
        <f>F125+F130+F135+F138</f>
        <v>277.3</v>
      </c>
      <c r="G124" s="37">
        <f>G125+G130+G135+G138</f>
        <v>277.3</v>
      </c>
      <c r="H124" s="6">
        <v>0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0</v>
      </c>
      <c r="W124" s="8">
        <v>0.53539060384724102</v>
      </c>
      <c r="X124" s="7">
        <v>0</v>
      </c>
      <c r="Y124" s="8">
        <v>0</v>
      </c>
      <c r="Z124" s="7">
        <v>0</v>
      </c>
    </row>
    <row r="125" spans="1:26" ht="84" hidden="1" customHeight="1" outlineLevel="3">
      <c r="A125" s="4" t="s">
        <v>82</v>
      </c>
      <c r="B125" s="20" t="s">
        <v>9</v>
      </c>
      <c r="C125" s="20" t="s">
        <v>81</v>
      </c>
      <c r="D125" s="20" t="s">
        <v>83</v>
      </c>
      <c r="E125" s="20"/>
      <c r="F125" s="37">
        <f>F126+F128</f>
        <v>0</v>
      </c>
      <c r="G125" s="37">
        <f>G126+G128</f>
        <v>0</v>
      </c>
      <c r="H125" s="6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8">
        <v>0.52620065813747496</v>
      </c>
      <c r="X125" s="7">
        <v>0</v>
      </c>
      <c r="Y125" s="8">
        <v>0</v>
      </c>
      <c r="Z125" s="7">
        <v>0</v>
      </c>
    </row>
    <row r="126" spans="1:26" ht="46.5" hidden="1" customHeight="1" outlineLevel="4">
      <c r="A126" s="4" t="s">
        <v>84</v>
      </c>
      <c r="B126" s="20" t="s">
        <v>9</v>
      </c>
      <c r="C126" s="20" t="s">
        <v>81</v>
      </c>
      <c r="D126" s="20" t="s">
        <v>83</v>
      </c>
      <c r="E126" s="20" t="s">
        <v>85</v>
      </c>
      <c r="F126" s="37">
        <f>F127</f>
        <v>0</v>
      </c>
      <c r="G126" s="37">
        <f>G127</f>
        <v>0</v>
      </c>
      <c r="H126" s="6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8">
        <v>0.13882546151047001</v>
      </c>
      <c r="X126" s="7">
        <v>0</v>
      </c>
      <c r="Y126" s="8">
        <v>0</v>
      </c>
      <c r="Z126" s="7">
        <v>0</v>
      </c>
    </row>
    <row r="127" spans="1:26" ht="27" hidden="1" customHeight="1" outlineLevel="5">
      <c r="A127" s="4" t="s">
        <v>86</v>
      </c>
      <c r="B127" s="20" t="s">
        <v>9</v>
      </c>
      <c r="C127" s="20" t="s">
        <v>81</v>
      </c>
      <c r="D127" s="20" t="s">
        <v>83</v>
      </c>
      <c r="E127" s="20" t="s">
        <v>87</v>
      </c>
      <c r="F127" s="37"/>
      <c r="G127" s="37"/>
      <c r="H127" s="6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8">
        <v>0.13882546151047001</v>
      </c>
      <c r="X127" s="7">
        <v>0</v>
      </c>
      <c r="Y127" s="8">
        <v>0</v>
      </c>
      <c r="Z127" s="7">
        <v>0</v>
      </c>
    </row>
    <row r="128" spans="1:26" ht="25.5" hidden="1" customHeight="1" outlineLevel="4">
      <c r="A128" s="4" t="s">
        <v>30</v>
      </c>
      <c r="B128" s="20" t="s">
        <v>9</v>
      </c>
      <c r="C128" s="20" t="s">
        <v>81</v>
      </c>
      <c r="D128" s="20" t="s">
        <v>83</v>
      </c>
      <c r="E128" s="20" t="s">
        <v>31</v>
      </c>
      <c r="F128" s="37">
        <f>F129</f>
        <v>0</v>
      </c>
      <c r="G128" s="37">
        <f>G129</f>
        <v>0</v>
      </c>
      <c r="H128" s="6">
        <v>0</v>
      </c>
      <c r="I128" s="7">
        <v>0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8">
        <v>0.89587286981738101</v>
      </c>
      <c r="X128" s="7">
        <v>0</v>
      </c>
      <c r="Y128" s="8">
        <v>0</v>
      </c>
      <c r="Z128" s="7">
        <v>0</v>
      </c>
    </row>
    <row r="129" spans="1:26" ht="26.25" hidden="1" customHeight="1" outlineLevel="5">
      <c r="A129" s="4" t="s">
        <v>32</v>
      </c>
      <c r="B129" s="20" t="s">
        <v>9</v>
      </c>
      <c r="C129" s="20" t="s">
        <v>81</v>
      </c>
      <c r="D129" s="20" t="s">
        <v>83</v>
      </c>
      <c r="E129" s="20" t="s">
        <v>33</v>
      </c>
      <c r="F129" s="37"/>
      <c r="G129" s="37"/>
      <c r="H129" s="6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8">
        <v>0.89587286981738101</v>
      </c>
      <c r="X129" s="7">
        <v>0</v>
      </c>
      <c r="Y129" s="8">
        <v>0</v>
      </c>
      <c r="Z129" s="7">
        <v>0</v>
      </c>
    </row>
    <row r="130" spans="1:26" ht="85.5" hidden="1" customHeight="1" outlineLevel="3">
      <c r="A130" s="4" t="s">
        <v>88</v>
      </c>
      <c r="B130" s="20" t="s">
        <v>9</v>
      </c>
      <c r="C130" s="20" t="s">
        <v>81</v>
      </c>
      <c r="D130" s="20" t="s">
        <v>89</v>
      </c>
      <c r="E130" s="20"/>
      <c r="F130" s="37">
        <f>F131+F133</f>
        <v>0</v>
      </c>
      <c r="G130" s="37">
        <f>G131+G133</f>
        <v>0</v>
      </c>
      <c r="H130" s="6">
        <v>0</v>
      </c>
      <c r="I130" s="7">
        <v>0</v>
      </c>
      <c r="J130" s="7">
        <v>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7">
        <v>0</v>
      </c>
      <c r="U130" s="7">
        <v>0</v>
      </c>
      <c r="V130" s="7">
        <v>0</v>
      </c>
      <c r="W130" s="8">
        <v>0.83632840508070405</v>
      </c>
      <c r="X130" s="7">
        <v>0</v>
      </c>
      <c r="Y130" s="8">
        <v>0</v>
      </c>
      <c r="Z130" s="7">
        <v>0</v>
      </c>
    </row>
    <row r="131" spans="1:26" ht="45.75" hidden="1" customHeight="1" outlineLevel="4">
      <c r="A131" s="4" t="s">
        <v>84</v>
      </c>
      <c r="B131" s="20" t="s">
        <v>9</v>
      </c>
      <c r="C131" s="20" t="s">
        <v>81</v>
      </c>
      <c r="D131" s="20" t="s">
        <v>89</v>
      </c>
      <c r="E131" s="20" t="s">
        <v>85</v>
      </c>
      <c r="F131" s="37">
        <f>F132</f>
        <v>0</v>
      </c>
      <c r="G131" s="37">
        <f>G132</f>
        <v>0</v>
      </c>
      <c r="H131" s="6">
        <v>0</v>
      </c>
      <c r="I131" s="7">
        <v>0</v>
      </c>
      <c r="J131" s="7">
        <v>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v>0</v>
      </c>
      <c r="W131" s="8">
        <v>0.46411363742087802</v>
      </c>
      <c r="X131" s="7">
        <v>0</v>
      </c>
      <c r="Y131" s="8">
        <v>0</v>
      </c>
      <c r="Z131" s="7">
        <v>0</v>
      </c>
    </row>
    <row r="132" spans="1:26" ht="25.5" hidden="1" customHeight="1" outlineLevel="5">
      <c r="A132" s="4" t="s">
        <v>86</v>
      </c>
      <c r="B132" s="20" t="s">
        <v>9</v>
      </c>
      <c r="C132" s="20" t="s">
        <v>81</v>
      </c>
      <c r="D132" s="20" t="s">
        <v>89</v>
      </c>
      <c r="E132" s="20" t="s">
        <v>87</v>
      </c>
      <c r="F132" s="37"/>
      <c r="G132" s="37"/>
      <c r="H132" s="6">
        <v>0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8">
        <v>0.46411363742087802</v>
      </c>
      <c r="X132" s="7">
        <v>0</v>
      </c>
      <c r="Y132" s="8">
        <v>0</v>
      </c>
      <c r="Z132" s="7">
        <v>0</v>
      </c>
    </row>
    <row r="133" spans="1:26" ht="29.25" hidden="1" customHeight="1" outlineLevel="4">
      <c r="A133" s="4" t="s">
        <v>30</v>
      </c>
      <c r="B133" s="20" t="s">
        <v>9</v>
      </c>
      <c r="C133" s="20" t="s">
        <v>81</v>
      </c>
      <c r="D133" s="20" t="s">
        <v>89</v>
      </c>
      <c r="E133" s="20" t="s">
        <v>31</v>
      </c>
      <c r="F133" s="37">
        <f>F134</f>
        <v>0</v>
      </c>
      <c r="G133" s="37">
        <f>G134</f>
        <v>0</v>
      </c>
      <c r="H133" s="6">
        <v>0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8">
        <v>0.94886137346569599</v>
      </c>
      <c r="X133" s="7">
        <v>0</v>
      </c>
      <c r="Y133" s="8">
        <v>0</v>
      </c>
      <c r="Z133" s="7">
        <v>0</v>
      </c>
    </row>
    <row r="134" spans="1:26" ht="25.5" hidden="1" customHeight="1" outlineLevel="5">
      <c r="A134" s="4" t="s">
        <v>32</v>
      </c>
      <c r="B134" s="20" t="s">
        <v>9</v>
      </c>
      <c r="C134" s="20" t="s">
        <v>81</v>
      </c>
      <c r="D134" s="20" t="s">
        <v>89</v>
      </c>
      <c r="E134" s="20" t="s">
        <v>33</v>
      </c>
      <c r="F134" s="37"/>
      <c r="G134" s="37"/>
      <c r="H134" s="6">
        <v>0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8">
        <v>0.94886137346569599</v>
      </c>
      <c r="X134" s="7">
        <v>0</v>
      </c>
      <c r="Y134" s="8">
        <v>0</v>
      </c>
      <c r="Z134" s="7">
        <v>0</v>
      </c>
    </row>
    <row r="135" spans="1:26" ht="64.5" hidden="1" customHeight="1" outlineLevel="3">
      <c r="A135" s="4" t="s">
        <v>90</v>
      </c>
      <c r="B135" s="20" t="s">
        <v>9</v>
      </c>
      <c r="C135" s="20" t="s">
        <v>81</v>
      </c>
      <c r="D135" s="20" t="s">
        <v>91</v>
      </c>
      <c r="E135" s="20"/>
      <c r="F135" s="37">
        <f>F136</f>
        <v>0</v>
      </c>
      <c r="G135" s="37">
        <f>G136</f>
        <v>0</v>
      </c>
      <c r="H135" s="6">
        <v>0</v>
      </c>
      <c r="I135" s="7">
        <v>0</v>
      </c>
      <c r="J135" s="7">
        <v>0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  <c r="U135" s="7">
        <v>0</v>
      </c>
      <c r="V135" s="7">
        <v>0</v>
      </c>
      <c r="W135" s="8">
        <v>1</v>
      </c>
      <c r="X135" s="7">
        <v>0</v>
      </c>
      <c r="Y135" s="8">
        <v>0</v>
      </c>
      <c r="Z135" s="7">
        <v>0</v>
      </c>
    </row>
    <row r="136" spans="1:26" ht="46.5" hidden="1" customHeight="1" outlineLevel="4">
      <c r="A136" s="4" t="s">
        <v>84</v>
      </c>
      <c r="B136" s="20" t="s">
        <v>9</v>
      </c>
      <c r="C136" s="20" t="s">
        <v>81</v>
      </c>
      <c r="D136" s="20" t="s">
        <v>91</v>
      </c>
      <c r="E136" s="20" t="s">
        <v>85</v>
      </c>
      <c r="F136" s="37">
        <f>F137</f>
        <v>0</v>
      </c>
      <c r="G136" s="37">
        <f>G137</f>
        <v>0</v>
      </c>
      <c r="H136" s="6">
        <v>0</v>
      </c>
      <c r="I136" s="7">
        <v>0</v>
      </c>
      <c r="J136" s="7">
        <v>0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v>0</v>
      </c>
      <c r="W136" s="8">
        <v>1</v>
      </c>
      <c r="X136" s="7">
        <v>0</v>
      </c>
      <c r="Y136" s="8">
        <v>0</v>
      </c>
      <c r="Z136" s="7">
        <v>0</v>
      </c>
    </row>
    <row r="137" spans="1:26" ht="25.5" hidden="1" customHeight="1" outlineLevel="5">
      <c r="A137" s="4" t="s">
        <v>86</v>
      </c>
      <c r="B137" s="20" t="s">
        <v>9</v>
      </c>
      <c r="C137" s="20" t="s">
        <v>81</v>
      </c>
      <c r="D137" s="20" t="s">
        <v>91</v>
      </c>
      <c r="E137" s="20" t="s">
        <v>87</v>
      </c>
      <c r="F137" s="37"/>
      <c r="G137" s="37"/>
      <c r="H137" s="6">
        <v>0</v>
      </c>
      <c r="I137" s="7">
        <v>0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8">
        <v>1</v>
      </c>
      <c r="X137" s="7">
        <v>0</v>
      </c>
      <c r="Y137" s="8">
        <v>0</v>
      </c>
      <c r="Z137" s="7">
        <v>0</v>
      </c>
    </row>
    <row r="138" spans="1:26" ht="74.25" customHeight="1" outlineLevel="3" collapsed="1">
      <c r="A138" s="4" t="s">
        <v>92</v>
      </c>
      <c r="B138" s="20" t="s">
        <v>9</v>
      </c>
      <c r="C138" s="20" t="s">
        <v>81</v>
      </c>
      <c r="D138" s="19" t="s">
        <v>271</v>
      </c>
      <c r="E138" s="20"/>
      <c r="F138" s="37">
        <f>F139</f>
        <v>277.3</v>
      </c>
      <c r="G138" s="37">
        <f>G139</f>
        <v>277.3</v>
      </c>
      <c r="H138" s="6">
        <v>0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  <c r="U138" s="7">
        <v>0</v>
      </c>
      <c r="V138" s="7">
        <v>0</v>
      </c>
      <c r="W138" s="8">
        <v>0.67629993658845899</v>
      </c>
      <c r="X138" s="7">
        <v>0</v>
      </c>
      <c r="Y138" s="8">
        <v>0</v>
      </c>
      <c r="Z138" s="7">
        <v>0</v>
      </c>
    </row>
    <row r="139" spans="1:26" ht="46.5" customHeight="1" outlineLevel="4">
      <c r="A139" s="4" t="s">
        <v>24</v>
      </c>
      <c r="B139" s="20" t="s">
        <v>9</v>
      </c>
      <c r="C139" s="20" t="s">
        <v>81</v>
      </c>
      <c r="D139" s="19" t="s">
        <v>271</v>
      </c>
      <c r="E139" s="20" t="s">
        <v>25</v>
      </c>
      <c r="F139" s="37">
        <f>F140</f>
        <v>277.3</v>
      </c>
      <c r="G139" s="37">
        <f>G140</f>
        <v>277.3</v>
      </c>
      <c r="H139" s="6">
        <v>0</v>
      </c>
      <c r="I139" s="7">
        <v>0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0</v>
      </c>
      <c r="T139" s="7">
        <v>0</v>
      </c>
      <c r="U139" s="7">
        <v>0</v>
      </c>
      <c r="V139" s="7">
        <v>0</v>
      </c>
      <c r="W139" s="8">
        <v>0.67629993658845899</v>
      </c>
      <c r="X139" s="7">
        <v>0</v>
      </c>
      <c r="Y139" s="8">
        <v>0</v>
      </c>
      <c r="Z139" s="7">
        <v>0</v>
      </c>
    </row>
    <row r="140" spans="1:26" ht="55.5" customHeight="1" outlineLevel="5">
      <c r="A140" s="4" t="s">
        <v>26</v>
      </c>
      <c r="B140" s="20" t="s">
        <v>9</v>
      </c>
      <c r="C140" s="20" t="s">
        <v>81</v>
      </c>
      <c r="D140" s="19" t="s">
        <v>271</v>
      </c>
      <c r="E140" s="20" t="s">
        <v>27</v>
      </c>
      <c r="F140" s="37">
        <v>277.3</v>
      </c>
      <c r="G140" s="37">
        <v>277.3</v>
      </c>
      <c r="H140" s="6">
        <v>0</v>
      </c>
      <c r="I140" s="7">
        <v>0</v>
      </c>
      <c r="J140" s="7">
        <v>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8">
        <v>0.67629993658845899</v>
      </c>
      <c r="X140" s="7">
        <v>0</v>
      </c>
      <c r="Y140" s="8">
        <v>0</v>
      </c>
      <c r="Z140" s="7">
        <v>0</v>
      </c>
    </row>
    <row r="141" spans="1:26" ht="48.75" hidden="1" customHeight="1" outlineLevel="2">
      <c r="A141" s="4" t="s">
        <v>95</v>
      </c>
      <c r="B141" s="20" t="s">
        <v>9</v>
      </c>
      <c r="C141" s="20" t="s">
        <v>96</v>
      </c>
      <c r="D141" s="20"/>
      <c r="E141" s="20"/>
      <c r="F141" s="37">
        <f>F142+F145</f>
        <v>0</v>
      </c>
      <c r="G141" s="37">
        <f>G142+G145</f>
        <v>0</v>
      </c>
      <c r="H141" s="6">
        <v>0</v>
      </c>
      <c r="I141" s="7">
        <v>0</v>
      </c>
      <c r="J141" s="7">
        <v>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8">
        <v>0.40800586816762102</v>
      </c>
      <c r="X141" s="7">
        <v>0</v>
      </c>
      <c r="Y141" s="8">
        <v>0</v>
      </c>
      <c r="Z141" s="7">
        <v>0</v>
      </c>
    </row>
    <row r="142" spans="1:26" ht="45.75" hidden="1" customHeight="1" outlineLevel="3">
      <c r="A142" s="4" t="s">
        <v>97</v>
      </c>
      <c r="B142" s="20" t="s">
        <v>9</v>
      </c>
      <c r="C142" s="20" t="s">
        <v>96</v>
      </c>
      <c r="D142" s="21" t="s">
        <v>338</v>
      </c>
      <c r="E142" s="20"/>
      <c r="F142" s="37">
        <f>F143</f>
        <v>0</v>
      </c>
      <c r="G142" s="37">
        <f>G143</f>
        <v>0</v>
      </c>
      <c r="H142" s="6">
        <v>0</v>
      </c>
      <c r="I142" s="7">
        <v>0</v>
      </c>
      <c r="J142" s="7">
        <v>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7">
        <v>0</v>
      </c>
      <c r="V142" s="7">
        <v>0</v>
      </c>
      <c r="W142" s="8">
        <v>0.40804546988224</v>
      </c>
      <c r="X142" s="7">
        <v>0</v>
      </c>
      <c r="Y142" s="8">
        <v>0</v>
      </c>
      <c r="Z142" s="7">
        <v>0</v>
      </c>
    </row>
    <row r="143" spans="1:26" ht="45.75" hidden="1" customHeight="1" outlineLevel="4">
      <c r="A143" s="4" t="s">
        <v>84</v>
      </c>
      <c r="B143" s="20" t="s">
        <v>9</v>
      </c>
      <c r="C143" s="20" t="s">
        <v>96</v>
      </c>
      <c r="D143" s="21" t="s">
        <v>338</v>
      </c>
      <c r="E143" s="20" t="s">
        <v>85</v>
      </c>
      <c r="F143" s="37">
        <f>F144</f>
        <v>0</v>
      </c>
      <c r="G143" s="37">
        <f>G144</f>
        <v>0</v>
      </c>
      <c r="H143" s="6">
        <v>0</v>
      </c>
      <c r="I143" s="7">
        <v>0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7">
        <v>0</v>
      </c>
      <c r="W143" s="8">
        <v>0.40804546988224</v>
      </c>
      <c r="X143" s="7">
        <v>0</v>
      </c>
      <c r="Y143" s="8">
        <v>0</v>
      </c>
      <c r="Z143" s="7">
        <v>0</v>
      </c>
    </row>
    <row r="144" spans="1:26" ht="29.25" hidden="1" customHeight="1" outlineLevel="5">
      <c r="A144" s="4" t="s">
        <v>86</v>
      </c>
      <c r="B144" s="20" t="s">
        <v>9</v>
      </c>
      <c r="C144" s="20" t="s">
        <v>96</v>
      </c>
      <c r="D144" s="21" t="s">
        <v>338</v>
      </c>
      <c r="E144" s="20" t="s">
        <v>87</v>
      </c>
      <c r="F144" s="37"/>
      <c r="G144" s="37"/>
      <c r="H144" s="6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0</v>
      </c>
      <c r="V144" s="7">
        <v>0</v>
      </c>
      <c r="W144" s="8">
        <v>0.40804546988224</v>
      </c>
      <c r="X144" s="7">
        <v>0</v>
      </c>
      <c r="Y144" s="8">
        <v>0</v>
      </c>
      <c r="Z144" s="7">
        <v>0</v>
      </c>
    </row>
    <row r="145" spans="1:26" ht="0.75" hidden="1" customHeight="1" outlineLevel="3">
      <c r="A145" s="4" t="s">
        <v>98</v>
      </c>
      <c r="B145" s="20" t="s">
        <v>9</v>
      </c>
      <c r="C145" s="20" t="s">
        <v>96</v>
      </c>
      <c r="D145" s="20" t="s">
        <v>99</v>
      </c>
      <c r="E145" s="20"/>
      <c r="F145" s="37">
        <f>F146</f>
        <v>0</v>
      </c>
      <c r="G145" s="37">
        <f>G146</f>
        <v>0</v>
      </c>
      <c r="H145" s="6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0</v>
      </c>
      <c r="V145" s="7">
        <v>0</v>
      </c>
      <c r="W145" s="8">
        <v>0.39746695106226598</v>
      </c>
      <c r="X145" s="7">
        <v>0</v>
      </c>
      <c r="Y145" s="8">
        <v>0</v>
      </c>
      <c r="Z145" s="7">
        <v>0</v>
      </c>
    </row>
    <row r="146" spans="1:26" ht="50.25" hidden="1" customHeight="1" outlineLevel="4">
      <c r="A146" s="4" t="s">
        <v>84</v>
      </c>
      <c r="B146" s="20" t="s">
        <v>9</v>
      </c>
      <c r="C146" s="20" t="s">
        <v>96</v>
      </c>
      <c r="D146" s="20" t="s">
        <v>99</v>
      </c>
      <c r="E146" s="20" t="s">
        <v>85</v>
      </c>
      <c r="F146" s="37">
        <f>F147</f>
        <v>0</v>
      </c>
      <c r="G146" s="37">
        <f>G147</f>
        <v>0</v>
      </c>
      <c r="H146" s="6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8">
        <v>0.39746695106226598</v>
      </c>
      <c r="X146" s="7">
        <v>0</v>
      </c>
      <c r="Y146" s="8">
        <v>0</v>
      </c>
      <c r="Z146" s="7">
        <v>0</v>
      </c>
    </row>
    <row r="147" spans="1:26" ht="24" hidden="1" customHeight="1" outlineLevel="5">
      <c r="A147" s="4" t="s">
        <v>86</v>
      </c>
      <c r="B147" s="20" t="s">
        <v>9</v>
      </c>
      <c r="C147" s="20" t="s">
        <v>96</v>
      </c>
      <c r="D147" s="20" t="s">
        <v>99</v>
      </c>
      <c r="E147" s="20" t="s">
        <v>87</v>
      </c>
      <c r="F147" s="37"/>
      <c r="G147" s="37"/>
      <c r="H147" s="6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  <c r="V147" s="7">
        <v>0</v>
      </c>
      <c r="W147" s="8">
        <v>0.39746695106226598</v>
      </c>
      <c r="X147" s="7">
        <v>0</v>
      </c>
      <c r="Y147" s="8">
        <v>0</v>
      </c>
      <c r="Z147" s="7">
        <v>0</v>
      </c>
    </row>
    <row r="148" spans="1:26" ht="26.25" hidden="1" customHeight="1" outlineLevel="1">
      <c r="A148" s="4" t="s">
        <v>100</v>
      </c>
      <c r="B148" s="20" t="s">
        <v>9</v>
      </c>
      <c r="C148" s="20" t="s">
        <v>101</v>
      </c>
      <c r="D148" s="20"/>
      <c r="E148" s="20"/>
      <c r="F148" s="37">
        <f>F149+F153</f>
        <v>0</v>
      </c>
      <c r="G148" s="37">
        <f>G149+G153</f>
        <v>0</v>
      </c>
      <c r="H148" s="6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v>0</v>
      </c>
      <c r="W148" s="8">
        <v>3.5443455324761001E-3</v>
      </c>
      <c r="X148" s="7">
        <v>0</v>
      </c>
      <c r="Y148" s="8">
        <v>0</v>
      </c>
      <c r="Z148" s="7">
        <v>0</v>
      </c>
    </row>
    <row r="149" spans="1:26" ht="28.5" hidden="1" customHeight="1" outlineLevel="2">
      <c r="A149" s="4" t="s">
        <v>102</v>
      </c>
      <c r="B149" s="20" t="s">
        <v>9</v>
      </c>
      <c r="C149" s="20" t="s">
        <v>103</v>
      </c>
      <c r="D149" s="20"/>
      <c r="E149" s="20"/>
      <c r="F149" s="37">
        <f t="shared" ref="F149:G151" si="4">F150</f>
        <v>0</v>
      </c>
      <c r="G149" s="37">
        <f t="shared" si="4"/>
        <v>0</v>
      </c>
      <c r="H149" s="6">
        <v>0</v>
      </c>
      <c r="I149" s="7">
        <v>0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0</v>
      </c>
      <c r="U149" s="7">
        <v>0</v>
      </c>
      <c r="V149" s="7">
        <v>0</v>
      </c>
      <c r="W149" s="8">
        <v>0</v>
      </c>
      <c r="X149" s="7">
        <v>0</v>
      </c>
      <c r="Y149" s="8">
        <v>0</v>
      </c>
      <c r="Z149" s="7">
        <v>0</v>
      </c>
    </row>
    <row r="150" spans="1:26" ht="48.75" hidden="1" customHeight="1" outlineLevel="3">
      <c r="A150" s="4" t="s">
        <v>104</v>
      </c>
      <c r="B150" s="20" t="s">
        <v>9</v>
      </c>
      <c r="C150" s="20" t="s">
        <v>103</v>
      </c>
      <c r="D150" s="20" t="s">
        <v>105</v>
      </c>
      <c r="E150" s="20"/>
      <c r="F150" s="37">
        <f t="shared" si="4"/>
        <v>0</v>
      </c>
      <c r="G150" s="37">
        <f t="shared" si="4"/>
        <v>0</v>
      </c>
      <c r="H150" s="6">
        <v>0</v>
      </c>
      <c r="I150" s="7">
        <v>0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0</v>
      </c>
      <c r="V150" s="7">
        <v>0</v>
      </c>
      <c r="W150" s="8">
        <v>0</v>
      </c>
      <c r="X150" s="7">
        <v>0</v>
      </c>
      <c r="Y150" s="8">
        <v>0</v>
      </c>
      <c r="Z150" s="7">
        <v>0</v>
      </c>
    </row>
    <row r="151" spans="1:26" ht="45" hidden="1" customHeight="1" outlineLevel="4">
      <c r="A151" s="4" t="s">
        <v>24</v>
      </c>
      <c r="B151" s="20" t="s">
        <v>9</v>
      </c>
      <c r="C151" s="20" t="s">
        <v>103</v>
      </c>
      <c r="D151" s="20" t="s">
        <v>105</v>
      </c>
      <c r="E151" s="20" t="s">
        <v>25</v>
      </c>
      <c r="F151" s="37">
        <f t="shared" si="4"/>
        <v>0</v>
      </c>
      <c r="G151" s="37">
        <f t="shared" si="4"/>
        <v>0</v>
      </c>
      <c r="H151" s="6">
        <v>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  <c r="W151" s="8">
        <v>0</v>
      </c>
      <c r="X151" s="7">
        <v>0</v>
      </c>
      <c r="Y151" s="8">
        <v>0</v>
      </c>
      <c r="Z151" s="7">
        <v>0</v>
      </c>
    </row>
    <row r="152" spans="1:26" ht="45.75" hidden="1" customHeight="1" outlineLevel="5">
      <c r="A152" s="4" t="s">
        <v>26</v>
      </c>
      <c r="B152" s="20" t="s">
        <v>9</v>
      </c>
      <c r="C152" s="20" t="s">
        <v>103</v>
      </c>
      <c r="D152" s="20" t="s">
        <v>105</v>
      </c>
      <c r="E152" s="20" t="s">
        <v>27</v>
      </c>
      <c r="F152" s="37"/>
      <c r="G152" s="37"/>
      <c r="H152" s="6">
        <v>0</v>
      </c>
      <c r="I152" s="7">
        <v>0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0</v>
      </c>
      <c r="T152" s="7">
        <v>0</v>
      </c>
      <c r="U152" s="7">
        <v>0</v>
      </c>
      <c r="V152" s="7">
        <v>0</v>
      </c>
      <c r="W152" s="8">
        <v>0</v>
      </c>
      <c r="X152" s="7">
        <v>0</v>
      </c>
      <c r="Y152" s="8">
        <v>0</v>
      </c>
      <c r="Z152" s="7">
        <v>0</v>
      </c>
    </row>
    <row r="153" spans="1:26" ht="46.5" hidden="1" customHeight="1" outlineLevel="2">
      <c r="A153" s="4" t="s">
        <v>106</v>
      </c>
      <c r="B153" s="20" t="s">
        <v>9</v>
      </c>
      <c r="C153" s="20" t="s">
        <v>107</v>
      </c>
      <c r="D153" s="20"/>
      <c r="E153" s="20"/>
      <c r="F153" s="37">
        <f t="shared" ref="F153:G155" si="5">F154</f>
        <v>0</v>
      </c>
      <c r="G153" s="37">
        <f t="shared" si="5"/>
        <v>0</v>
      </c>
      <c r="H153" s="6">
        <v>0</v>
      </c>
      <c r="I153" s="7">
        <v>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  <c r="V153" s="7">
        <v>0</v>
      </c>
      <c r="W153" s="8">
        <v>0.32575757575757602</v>
      </c>
      <c r="X153" s="7">
        <v>0</v>
      </c>
      <c r="Y153" s="8">
        <v>0</v>
      </c>
      <c r="Z153" s="7">
        <v>0</v>
      </c>
    </row>
    <row r="154" spans="1:26" ht="25.5" hidden="1" customHeight="1" outlineLevel="3">
      <c r="A154" s="4" t="s">
        <v>108</v>
      </c>
      <c r="B154" s="20" t="s">
        <v>9</v>
      </c>
      <c r="C154" s="20" t="s">
        <v>107</v>
      </c>
      <c r="D154" s="20" t="s">
        <v>109</v>
      </c>
      <c r="E154" s="20"/>
      <c r="F154" s="37">
        <f t="shared" si="5"/>
        <v>0</v>
      </c>
      <c r="G154" s="37">
        <f t="shared" si="5"/>
        <v>0</v>
      </c>
      <c r="H154" s="6">
        <v>0</v>
      </c>
      <c r="I154" s="7">
        <v>0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8">
        <v>0.32575757575757602</v>
      </c>
      <c r="X154" s="7">
        <v>0</v>
      </c>
      <c r="Y154" s="8">
        <v>0</v>
      </c>
      <c r="Z154" s="7">
        <v>0</v>
      </c>
    </row>
    <row r="155" spans="1:26" ht="45.75" hidden="1" customHeight="1" outlineLevel="4">
      <c r="A155" s="4" t="s">
        <v>24</v>
      </c>
      <c r="B155" s="20" t="s">
        <v>9</v>
      </c>
      <c r="C155" s="20" t="s">
        <v>107</v>
      </c>
      <c r="D155" s="20" t="s">
        <v>109</v>
      </c>
      <c r="E155" s="20" t="s">
        <v>25</v>
      </c>
      <c r="F155" s="37">
        <f t="shared" si="5"/>
        <v>0</v>
      </c>
      <c r="G155" s="37">
        <f t="shared" si="5"/>
        <v>0</v>
      </c>
      <c r="H155" s="6">
        <v>0</v>
      </c>
      <c r="I155" s="7">
        <v>0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7">
        <v>0</v>
      </c>
      <c r="W155" s="8">
        <v>0.32575757575757602</v>
      </c>
      <c r="X155" s="7">
        <v>0</v>
      </c>
      <c r="Y155" s="8">
        <v>0</v>
      </c>
      <c r="Z155" s="7">
        <v>0</v>
      </c>
    </row>
    <row r="156" spans="1:26" ht="44.25" hidden="1" customHeight="1" outlineLevel="5">
      <c r="A156" s="4" t="s">
        <v>26</v>
      </c>
      <c r="B156" s="20" t="s">
        <v>9</v>
      </c>
      <c r="C156" s="20" t="s">
        <v>107</v>
      </c>
      <c r="D156" s="20" t="s">
        <v>109</v>
      </c>
      <c r="E156" s="20" t="s">
        <v>27</v>
      </c>
      <c r="F156" s="37"/>
      <c r="G156" s="37"/>
      <c r="H156" s="6">
        <v>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0</v>
      </c>
      <c r="V156" s="7">
        <v>0</v>
      </c>
      <c r="W156" s="8">
        <v>0.32575757575757602</v>
      </c>
      <c r="X156" s="7">
        <v>0</v>
      </c>
      <c r="Y156" s="8">
        <v>0</v>
      </c>
      <c r="Z156" s="7">
        <v>0</v>
      </c>
    </row>
    <row r="157" spans="1:26" ht="28.5" customHeight="1" outlineLevel="1" collapsed="1">
      <c r="A157" s="4" t="s">
        <v>110</v>
      </c>
      <c r="B157" s="20" t="s">
        <v>9</v>
      </c>
      <c r="C157" s="20" t="s">
        <v>111</v>
      </c>
      <c r="D157" s="20"/>
      <c r="E157" s="20"/>
      <c r="F157" s="37">
        <f>F158+F162</f>
        <v>150</v>
      </c>
      <c r="G157" s="37">
        <f>G158+G162</f>
        <v>150</v>
      </c>
      <c r="H157" s="6">
        <v>0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0</v>
      </c>
      <c r="W157" s="8">
        <v>0.38686874999999998</v>
      </c>
      <c r="X157" s="7">
        <v>0</v>
      </c>
      <c r="Y157" s="8">
        <v>0</v>
      </c>
      <c r="Z157" s="7">
        <v>0</v>
      </c>
    </row>
    <row r="158" spans="1:26" ht="45.75" customHeight="1" outlineLevel="2">
      <c r="A158" s="4" t="s">
        <v>112</v>
      </c>
      <c r="B158" s="20" t="s">
        <v>9</v>
      </c>
      <c r="C158" s="20" t="s">
        <v>113</v>
      </c>
      <c r="D158" s="20"/>
      <c r="E158" s="20"/>
      <c r="F158" s="37">
        <f t="shared" ref="F158:G160" si="6">F159</f>
        <v>50</v>
      </c>
      <c r="G158" s="37">
        <f t="shared" si="6"/>
        <v>50</v>
      </c>
      <c r="H158" s="6">
        <v>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8">
        <v>0.168333333333333</v>
      </c>
      <c r="X158" s="7">
        <v>0</v>
      </c>
      <c r="Y158" s="8">
        <v>0</v>
      </c>
      <c r="Z158" s="7">
        <v>0</v>
      </c>
    </row>
    <row r="159" spans="1:26" ht="39" customHeight="1" outlineLevel="3">
      <c r="A159" s="15" t="s">
        <v>272</v>
      </c>
      <c r="B159" s="20" t="s">
        <v>9</v>
      </c>
      <c r="C159" s="20" t="s">
        <v>113</v>
      </c>
      <c r="D159" s="19" t="s">
        <v>339</v>
      </c>
      <c r="E159" s="20"/>
      <c r="F159" s="37">
        <f t="shared" si="6"/>
        <v>50</v>
      </c>
      <c r="G159" s="37">
        <f t="shared" si="6"/>
        <v>50</v>
      </c>
      <c r="H159" s="6">
        <v>0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>
        <v>0</v>
      </c>
      <c r="W159" s="8">
        <v>0.168333333333333</v>
      </c>
      <c r="X159" s="7">
        <v>0</v>
      </c>
      <c r="Y159" s="8">
        <v>0</v>
      </c>
      <c r="Z159" s="7">
        <v>0</v>
      </c>
    </row>
    <row r="160" spans="1:26" ht="47.25" customHeight="1" outlineLevel="4">
      <c r="A160" s="4" t="s">
        <v>24</v>
      </c>
      <c r="B160" s="20" t="s">
        <v>9</v>
      </c>
      <c r="C160" s="20" t="s">
        <v>113</v>
      </c>
      <c r="D160" s="19" t="s">
        <v>339</v>
      </c>
      <c r="E160" s="20" t="s">
        <v>25</v>
      </c>
      <c r="F160" s="37">
        <f t="shared" si="6"/>
        <v>50</v>
      </c>
      <c r="G160" s="37">
        <f t="shared" si="6"/>
        <v>50</v>
      </c>
      <c r="H160" s="6">
        <v>0</v>
      </c>
      <c r="I160" s="7">
        <v>0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>
        <v>0</v>
      </c>
      <c r="W160" s="8">
        <v>0.168333333333333</v>
      </c>
      <c r="X160" s="7">
        <v>0</v>
      </c>
      <c r="Y160" s="8">
        <v>0</v>
      </c>
      <c r="Z160" s="7">
        <v>0</v>
      </c>
    </row>
    <row r="161" spans="1:26" ht="57" customHeight="1" outlineLevel="5">
      <c r="A161" s="4" t="s">
        <v>26</v>
      </c>
      <c r="B161" s="20" t="s">
        <v>9</v>
      </c>
      <c r="C161" s="20" t="s">
        <v>113</v>
      </c>
      <c r="D161" s="19" t="s">
        <v>339</v>
      </c>
      <c r="E161" s="20" t="s">
        <v>27</v>
      </c>
      <c r="F161" s="37">
        <v>50</v>
      </c>
      <c r="G161" s="37">
        <v>50</v>
      </c>
      <c r="H161" s="6">
        <v>0</v>
      </c>
      <c r="I161" s="7">
        <v>0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8">
        <v>0.168333333333333</v>
      </c>
      <c r="X161" s="7">
        <v>0</v>
      </c>
      <c r="Y161" s="8">
        <v>0</v>
      </c>
      <c r="Z161" s="7">
        <v>0</v>
      </c>
    </row>
    <row r="162" spans="1:26" ht="27.75" customHeight="1" outlineLevel="2">
      <c r="A162" s="4" t="s">
        <v>114</v>
      </c>
      <c r="B162" s="20" t="s">
        <v>9</v>
      </c>
      <c r="C162" s="20" t="s">
        <v>115</v>
      </c>
      <c r="D162" s="20"/>
      <c r="E162" s="20"/>
      <c r="F162" s="37">
        <f>F163+F166+F169+F172</f>
        <v>100</v>
      </c>
      <c r="G162" s="37">
        <f>G163+G166+G169+G172</f>
        <v>100</v>
      </c>
      <c r="H162" s="6">
        <v>0</v>
      </c>
      <c r="I162" s="7">
        <v>0</v>
      </c>
      <c r="J162" s="7">
        <v>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7">
        <v>0</v>
      </c>
      <c r="W162" s="8">
        <v>0.51798999999999995</v>
      </c>
      <c r="X162" s="7">
        <v>0</v>
      </c>
      <c r="Y162" s="8">
        <v>0</v>
      </c>
      <c r="Z162" s="7">
        <v>0</v>
      </c>
    </row>
    <row r="163" spans="1:26" ht="48" customHeight="1" outlineLevel="3">
      <c r="A163" s="4" t="s">
        <v>116</v>
      </c>
      <c r="B163" s="20" t="s">
        <v>9</v>
      </c>
      <c r="C163" s="20" t="s">
        <v>115</v>
      </c>
      <c r="D163" s="19" t="s">
        <v>340</v>
      </c>
      <c r="E163" s="20"/>
      <c r="F163" s="37">
        <f>F164</f>
        <v>20</v>
      </c>
      <c r="G163" s="37">
        <f>G164</f>
        <v>20</v>
      </c>
      <c r="H163" s="6">
        <v>0</v>
      </c>
      <c r="I163" s="7">
        <v>0</v>
      </c>
      <c r="J163" s="7">
        <v>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8">
        <v>0</v>
      </c>
      <c r="X163" s="7">
        <v>0</v>
      </c>
      <c r="Y163" s="8">
        <v>0</v>
      </c>
      <c r="Z163" s="7">
        <v>0</v>
      </c>
    </row>
    <row r="164" spans="1:26" ht="45.75" customHeight="1" outlineLevel="4">
      <c r="A164" s="4" t="s">
        <v>24</v>
      </c>
      <c r="B164" s="20" t="s">
        <v>9</v>
      </c>
      <c r="C164" s="20" t="s">
        <v>115</v>
      </c>
      <c r="D164" s="19" t="s">
        <v>340</v>
      </c>
      <c r="E164" s="20" t="s">
        <v>25</v>
      </c>
      <c r="F164" s="37">
        <f>F165</f>
        <v>20</v>
      </c>
      <c r="G164" s="37">
        <f>G165</f>
        <v>20</v>
      </c>
      <c r="H164" s="6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  <c r="V164" s="7">
        <v>0</v>
      </c>
      <c r="W164" s="8">
        <v>0</v>
      </c>
      <c r="X164" s="7">
        <v>0</v>
      </c>
      <c r="Y164" s="8">
        <v>0</v>
      </c>
      <c r="Z164" s="7">
        <v>0</v>
      </c>
    </row>
    <row r="165" spans="1:26" ht="63.75" customHeight="1" outlineLevel="5">
      <c r="A165" s="4" t="s">
        <v>26</v>
      </c>
      <c r="B165" s="20" t="s">
        <v>9</v>
      </c>
      <c r="C165" s="20" t="s">
        <v>115</v>
      </c>
      <c r="D165" s="19" t="s">
        <v>340</v>
      </c>
      <c r="E165" s="20" t="s">
        <v>27</v>
      </c>
      <c r="F165" s="37">
        <v>20</v>
      </c>
      <c r="G165" s="37">
        <v>20</v>
      </c>
      <c r="H165" s="6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v>0</v>
      </c>
      <c r="W165" s="8">
        <v>0</v>
      </c>
      <c r="X165" s="7">
        <v>0</v>
      </c>
      <c r="Y165" s="8">
        <v>0</v>
      </c>
      <c r="Z165" s="7">
        <v>0</v>
      </c>
    </row>
    <row r="166" spans="1:26" ht="45.75" customHeight="1" outlineLevel="3">
      <c r="A166" s="4" t="s">
        <v>117</v>
      </c>
      <c r="B166" s="20" t="s">
        <v>9</v>
      </c>
      <c r="C166" s="20" t="s">
        <v>115</v>
      </c>
      <c r="D166" s="19" t="s">
        <v>341</v>
      </c>
      <c r="E166" s="20"/>
      <c r="F166" s="37">
        <f>F167</f>
        <v>30</v>
      </c>
      <c r="G166" s="37">
        <f>G167</f>
        <v>30</v>
      </c>
      <c r="H166" s="6">
        <v>0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  <c r="V166" s="7">
        <v>0</v>
      </c>
      <c r="W166" s="8">
        <v>0</v>
      </c>
      <c r="X166" s="7">
        <v>0</v>
      </c>
      <c r="Y166" s="8">
        <v>0</v>
      </c>
      <c r="Z166" s="7">
        <v>0</v>
      </c>
    </row>
    <row r="167" spans="1:26" ht="46.5" customHeight="1" outlineLevel="4">
      <c r="A167" s="4" t="s">
        <v>24</v>
      </c>
      <c r="B167" s="20" t="s">
        <v>9</v>
      </c>
      <c r="C167" s="20" t="s">
        <v>115</v>
      </c>
      <c r="D167" s="19" t="s">
        <v>341</v>
      </c>
      <c r="E167" s="20" t="s">
        <v>25</v>
      </c>
      <c r="F167" s="37">
        <f>F168</f>
        <v>30</v>
      </c>
      <c r="G167" s="37">
        <f>G168</f>
        <v>30</v>
      </c>
      <c r="H167" s="6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7">
        <v>0</v>
      </c>
      <c r="W167" s="8">
        <v>0</v>
      </c>
      <c r="X167" s="7">
        <v>0</v>
      </c>
      <c r="Y167" s="8">
        <v>0</v>
      </c>
      <c r="Z167" s="7">
        <v>0</v>
      </c>
    </row>
    <row r="168" spans="1:26" ht="52.5" customHeight="1" outlineLevel="5">
      <c r="A168" s="4" t="s">
        <v>26</v>
      </c>
      <c r="B168" s="20" t="s">
        <v>9</v>
      </c>
      <c r="C168" s="20" t="s">
        <v>115</v>
      </c>
      <c r="D168" s="19" t="s">
        <v>341</v>
      </c>
      <c r="E168" s="20" t="s">
        <v>27</v>
      </c>
      <c r="F168" s="37">
        <v>30</v>
      </c>
      <c r="G168" s="37">
        <v>30</v>
      </c>
      <c r="H168" s="6">
        <v>0</v>
      </c>
      <c r="I168" s="7">
        <v>0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7">
        <v>0</v>
      </c>
      <c r="W168" s="8">
        <v>0</v>
      </c>
      <c r="X168" s="7">
        <v>0</v>
      </c>
      <c r="Y168" s="8">
        <v>0</v>
      </c>
      <c r="Z168" s="7">
        <v>0</v>
      </c>
    </row>
    <row r="169" spans="1:26" ht="46.5" customHeight="1" outlineLevel="3">
      <c r="A169" s="4" t="s">
        <v>118</v>
      </c>
      <c r="B169" s="20" t="s">
        <v>9</v>
      </c>
      <c r="C169" s="20" t="s">
        <v>115</v>
      </c>
      <c r="D169" s="19" t="s">
        <v>342</v>
      </c>
      <c r="E169" s="20"/>
      <c r="F169" s="37">
        <f>F170</f>
        <v>20</v>
      </c>
      <c r="G169" s="37">
        <f>G170</f>
        <v>20</v>
      </c>
      <c r="H169" s="6">
        <v>0</v>
      </c>
      <c r="I169" s="7">
        <v>0</v>
      </c>
      <c r="J169" s="7">
        <v>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v>0</v>
      </c>
      <c r="W169" s="8">
        <v>0.88</v>
      </c>
      <c r="X169" s="7">
        <v>0</v>
      </c>
      <c r="Y169" s="8">
        <v>0</v>
      </c>
      <c r="Z169" s="7">
        <v>0</v>
      </c>
    </row>
    <row r="170" spans="1:26" ht="48" customHeight="1" outlineLevel="4">
      <c r="A170" s="4" t="s">
        <v>24</v>
      </c>
      <c r="B170" s="20" t="s">
        <v>9</v>
      </c>
      <c r="C170" s="20" t="s">
        <v>115</v>
      </c>
      <c r="D170" s="19" t="s">
        <v>342</v>
      </c>
      <c r="E170" s="20" t="s">
        <v>25</v>
      </c>
      <c r="F170" s="37">
        <f>F171</f>
        <v>20</v>
      </c>
      <c r="G170" s="37">
        <f>G171</f>
        <v>20</v>
      </c>
      <c r="H170" s="6">
        <v>0</v>
      </c>
      <c r="I170" s="7">
        <v>0</v>
      </c>
      <c r="J170" s="7">
        <v>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0</v>
      </c>
      <c r="V170" s="7">
        <v>0</v>
      </c>
      <c r="W170" s="8">
        <v>0.88</v>
      </c>
      <c r="X170" s="7">
        <v>0</v>
      </c>
      <c r="Y170" s="8">
        <v>0</v>
      </c>
      <c r="Z170" s="7">
        <v>0</v>
      </c>
    </row>
    <row r="171" spans="1:26" ht="59.25" customHeight="1" outlineLevel="5">
      <c r="A171" s="4" t="s">
        <v>26</v>
      </c>
      <c r="B171" s="20" t="s">
        <v>9</v>
      </c>
      <c r="C171" s="20" t="s">
        <v>115</v>
      </c>
      <c r="D171" s="19" t="s">
        <v>342</v>
      </c>
      <c r="E171" s="20" t="s">
        <v>27</v>
      </c>
      <c r="F171" s="37">
        <v>20</v>
      </c>
      <c r="G171" s="37">
        <v>20</v>
      </c>
      <c r="H171" s="6">
        <v>0</v>
      </c>
      <c r="I171" s="7">
        <v>0</v>
      </c>
      <c r="J171" s="7">
        <v>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>
        <v>0</v>
      </c>
      <c r="W171" s="8">
        <v>0.88</v>
      </c>
      <c r="X171" s="7">
        <v>0</v>
      </c>
      <c r="Y171" s="8">
        <v>0</v>
      </c>
      <c r="Z171" s="7">
        <v>0</v>
      </c>
    </row>
    <row r="172" spans="1:26" ht="46.5" customHeight="1" outlineLevel="3">
      <c r="A172" s="4" t="s">
        <v>119</v>
      </c>
      <c r="B172" s="20" t="s">
        <v>9</v>
      </c>
      <c r="C172" s="20" t="s">
        <v>115</v>
      </c>
      <c r="D172" s="20">
        <v>1040126410</v>
      </c>
      <c r="E172" s="20"/>
      <c r="F172" s="37">
        <f>F173</f>
        <v>30</v>
      </c>
      <c r="G172" s="37">
        <f>G173</f>
        <v>30</v>
      </c>
      <c r="H172" s="6">
        <v>0</v>
      </c>
      <c r="I172" s="7">
        <v>0</v>
      </c>
      <c r="J172" s="7">
        <v>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8">
        <v>0.63497499999999996</v>
      </c>
      <c r="X172" s="7">
        <v>0</v>
      </c>
      <c r="Y172" s="8">
        <v>0</v>
      </c>
      <c r="Z172" s="7">
        <v>0</v>
      </c>
    </row>
    <row r="173" spans="1:26" ht="46.5" customHeight="1" outlineLevel="4">
      <c r="A173" s="4" t="s">
        <v>24</v>
      </c>
      <c r="B173" s="20" t="s">
        <v>9</v>
      </c>
      <c r="C173" s="20" t="s">
        <v>115</v>
      </c>
      <c r="D173" s="20">
        <v>1040126410</v>
      </c>
      <c r="E173" s="20" t="s">
        <v>25</v>
      </c>
      <c r="F173" s="37">
        <f>F174</f>
        <v>30</v>
      </c>
      <c r="G173" s="37">
        <f>G174</f>
        <v>30</v>
      </c>
      <c r="H173" s="6">
        <v>0</v>
      </c>
      <c r="I173" s="7">
        <v>0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  <c r="V173" s="7">
        <v>0</v>
      </c>
      <c r="W173" s="8">
        <v>0.63497499999999996</v>
      </c>
      <c r="X173" s="7">
        <v>0</v>
      </c>
      <c r="Y173" s="8">
        <v>0</v>
      </c>
      <c r="Z173" s="7">
        <v>0</v>
      </c>
    </row>
    <row r="174" spans="1:26" ht="55.5" customHeight="1" outlineLevel="5">
      <c r="A174" s="4" t="s">
        <v>26</v>
      </c>
      <c r="B174" s="20" t="s">
        <v>9</v>
      </c>
      <c r="C174" s="20" t="s">
        <v>115</v>
      </c>
      <c r="D174" s="20">
        <v>1040126410</v>
      </c>
      <c r="E174" s="20" t="s">
        <v>27</v>
      </c>
      <c r="F174" s="37">
        <v>30</v>
      </c>
      <c r="G174" s="37">
        <v>30</v>
      </c>
      <c r="H174" s="6">
        <v>0</v>
      </c>
      <c r="I174" s="7">
        <v>0</v>
      </c>
      <c r="J174" s="7">
        <v>0</v>
      </c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>
        <v>0</v>
      </c>
      <c r="W174" s="8">
        <v>0.63497499999999996</v>
      </c>
      <c r="X174" s="7">
        <v>0</v>
      </c>
      <c r="Y174" s="8">
        <v>0</v>
      </c>
      <c r="Z174" s="7">
        <v>0</v>
      </c>
    </row>
    <row r="175" spans="1:26" ht="26.25" hidden="1" customHeight="1" outlineLevel="1">
      <c r="A175" s="4" t="s">
        <v>120</v>
      </c>
      <c r="B175" s="20" t="s">
        <v>9</v>
      </c>
      <c r="C175" s="20" t="s">
        <v>121</v>
      </c>
      <c r="D175" s="20"/>
      <c r="E175" s="20"/>
      <c r="F175" s="37">
        <f t="shared" ref="F175:G178" si="7">F176</f>
        <v>0</v>
      </c>
      <c r="G175" s="37">
        <f t="shared" si="7"/>
        <v>0</v>
      </c>
      <c r="H175" s="6">
        <v>0</v>
      </c>
      <c r="I175" s="7">
        <v>0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7">
        <v>0</v>
      </c>
      <c r="W175" s="8">
        <v>0</v>
      </c>
      <c r="X175" s="7">
        <v>0</v>
      </c>
      <c r="Y175" s="8">
        <v>0</v>
      </c>
      <c r="Z175" s="7">
        <v>0</v>
      </c>
    </row>
    <row r="176" spans="1:26" ht="24.75" hidden="1" customHeight="1" outlineLevel="2">
      <c r="A176" s="4" t="s">
        <v>122</v>
      </c>
      <c r="B176" s="20" t="s">
        <v>9</v>
      </c>
      <c r="C176" s="20" t="s">
        <v>123</v>
      </c>
      <c r="D176" s="20"/>
      <c r="E176" s="20"/>
      <c r="F176" s="37">
        <f t="shared" si="7"/>
        <v>0</v>
      </c>
      <c r="G176" s="37">
        <f t="shared" si="7"/>
        <v>0</v>
      </c>
      <c r="H176" s="6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v>0</v>
      </c>
      <c r="W176" s="8">
        <v>0</v>
      </c>
      <c r="X176" s="7">
        <v>0</v>
      </c>
      <c r="Y176" s="8">
        <v>0</v>
      </c>
      <c r="Z176" s="7">
        <v>0</v>
      </c>
    </row>
    <row r="177" spans="1:26" ht="28.5" hidden="1" customHeight="1" outlineLevel="3">
      <c r="A177" s="4" t="s">
        <v>124</v>
      </c>
      <c r="B177" s="20" t="s">
        <v>9</v>
      </c>
      <c r="C177" s="20" t="s">
        <v>123</v>
      </c>
      <c r="D177" s="20" t="s">
        <v>125</v>
      </c>
      <c r="E177" s="20"/>
      <c r="F177" s="37">
        <f t="shared" si="7"/>
        <v>0</v>
      </c>
      <c r="G177" s="37">
        <f t="shared" si="7"/>
        <v>0</v>
      </c>
      <c r="H177" s="6">
        <v>0</v>
      </c>
      <c r="I177" s="7">
        <v>0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8">
        <v>0</v>
      </c>
      <c r="X177" s="7">
        <v>0</v>
      </c>
      <c r="Y177" s="8">
        <v>0</v>
      </c>
      <c r="Z177" s="7">
        <v>0</v>
      </c>
    </row>
    <row r="178" spans="1:26" ht="44.25" hidden="1" customHeight="1" outlineLevel="4">
      <c r="A178" s="4" t="s">
        <v>84</v>
      </c>
      <c r="B178" s="20" t="s">
        <v>9</v>
      </c>
      <c r="C178" s="20" t="s">
        <v>123</v>
      </c>
      <c r="D178" s="20" t="s">
        <v>125</v>
      </c>
      <c r="E178" s="20" t="s">
        <v>85</v>
      </c>
      <c r="F178" s="37">
        <f t="shared" si="7"/>
        <v>0</v>
      </c>
      <c r="G178" s="37">
        <f t="shared" si="7"/>
        <v>0</v>
      </c>
      <c r="H178" s="6">
        <v>0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8">
        <v>0</v>
      </c>
      <c r="X178" s="7">
        <v>0</v>
      </c>
      <c r="Y178" s="8">
        <v>0</v>
      </c>
      <c r="Z178" s="7">
        <v>0</v>
      </c>
    </row>
    <row r="179" spans="1:26" ht="26.25" hidden="1" customHeight="1" outlineLevel="5">
      <c r="A179" s="4" t="s">
        <v>126</v>
      </c>
      <c r="B179" s="20" t="s">
        <v>9</v>
      </c>
      <c r="C179" s="20" t="s">
        <v>123</v>
      </c>
      <c r="D179" s="20" t="s">
        <v>125</v>
      </c>
      <c r="E179" s="20" t="s">
        <v>87</v>
      </c>
      <c r="F179" s="37"/>
      <c r="G179" s="37"/>
      <c r="H179" s="6">
        <v>0</v>
      </c>
      <c r="I179" s="7">
        <v>0</v>
      </c>
      <c r="J179" s="7">
        <v>0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8">
        <v>0</v>
      </c>
      <c r="X179" s="7">
        <v>0</v>
      </c>
      <c r="Y179" s="8">
        <v>0</v>
      </c>
      <c r="Z179" s="7">
        <v>0</v>
      </c>
    </row>
    <row r="180" spans="1:26" ht="25.5" customHeight="1" outlineLevel="1" collapsed="1">
      <c r="A180" s="4" t="s">
        <v>127</v>
      </c>
      <c r="B180" s="20" t="s">
        <v>9</v>
      </c>
      <c r="C180" s="20" t="s">
        <v>128</v>
      </c>
      <c r="D180" s="20"/>
      <c r="E180" s="20"/>
      <c r="F180" s="37">
        <f>F181+F185+F189</f>
        <v>5666.5520999999999</v>
      </c>
      <c r="G180" s="37">
        <f>G181+G185+G189</f>
        <v>5670.0924399999994</v>
      </c>
      <c r="H180" s="6">
        <v>0</v>
      </c>
      <c r="I180" s="7">
        <v>0</v>
      </c>
      <c r="J180" s="7">
        <v>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8">
        <v>0.81899977410750202</v>
      </c>
      <c r="X180" s="7">
        <v>0</v>
      </c>
      <c r="Y180" s="8">
        <v>0</v>
      </c>
      <c r="Z180" s="7">
        <v>0</v>
      </c>
    </row>
    <row r="181" spans="1:26" ht="24.75" customHeight="1" outlineLevel="2">
      <c r="A181" s="4" t="s">
        <v>129</v>
      </c>
      <c r="B181" s="20" t="s">
        <v>9</v>
      </c>
      <c r="C181" s="20" t="s">
        <v>130</v>
      </c>
      <c r="D181" s="20"/>
      <c r="E181" s="20"/>
      <c r="F181" s="37">
        <f t="shared" ref="F181:G183" si="8">F182</f>
        <v>4631.8999999999996</v>
      </c>
      <c r="G181" s="37">
        <f t="shared" si="8"/>
        <v>4631.8999999999996</v>
      </c>
      <c r="H181" s="6">
        <v>0</v>
      </c>
      <c r="I181" s="7">
        <v>0</v>
      </c>
      <c r="J181" s="7">
        <v>0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>
        <v>0</v>
      </c>
      <c r="W181" s="8">
        <v>0.66665977405338295</v>
      </c>
      <c r="X181" s="7">
        <v>0</v>
      </c>
      <c r="Y181" s="8">
        <v>0</v>
      </c>
      <c r="Z181" s="7">
        <v>0</v>
      </c>
    </row>
    <row r="182" spans="1:26" ht="47.25" customHeight="1" outlineLevel="3">
      <c r="A182" s="4" t="s">
        <v>131</v>
      </c>
      <c r="B182" s="20" t="s">
        <v>9</v>
      </c>
      <c r="C182" s="20" t="s">
        <v>130</v>
      </c>
      <c r="D182" s="20" t="s">
        <v>132</v>
      </c>
      <c r="E182" s="20"/>
      <c r="F182" s="37">
        <f t="shared" si="8"/>
        <v>4631.8999999999996</v>
      </c>
      <c r="G182" s="37">
        <f t="shared" si="8"/>
        <v>4631.8999999999996</v>
      </c>
      <c r="H182" s="6">
        <v>0</v>
      </c>
      <c r="I182" s="7">
        <v>0</v>
      </c>
      <c r="J182" s="7"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7">
        <v>0</v>
      </c>
      <c r="W182" s="8">
        <v>0.66665977405338295</v>
      </c>
      <c r="X182" s="7">
        <v>0</v>
      </c>
      <c r="Y182" s="8">
        <v>0</v>
      </c>
      <c r="Z182" s="7">
        <v>0</v>
      </c>
    </row>
    <row r="183" spans="1:26" ht="26.25" customHeight="1" outlineLevel="4">
      <c r="A183" s="4" t="s">
        <v>133</v>
      </c>
      <c r="B183" s="20" t="s">
        <v>9</v>
      </c>
      <c r="C183" s="20" t="s">
        <v>130</v>
      </c>
      <c r="D183" s="20" t="s">
        <v>132</v>
      </c>
      <c r="E183" s="20" t="s">
        <v>134</v>
      </c>
      <c r="F183" s="37">
        <f t="shared" si="8"/>
        <v>4631.8999999999996</v>
      </c>
      <c r="G183" s="37">
        <f t="shared" si="8"/>
        <v>4631.8999999999996</v>
      </c>
      <c r="H183" s="6">
        <v>0</v>
      </c>
      <c r="I183" s="7">
        <v>0</v>
      </c>
      <c r="J183" s="7"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>
        <v>0</v>
      </c>
      <c r="W183" s="8">
        <v>0.66665977405338295</v>
      </c>
      <c r="X183" s="7">
        <v>0</v>
      </c>
      <c r="Y183" s="8">
        <v>0</v>
      </c>
      <c r="Z183" s="7">
        <v>0</v>
      </c>
    </row>
    <row r="184" spans="1:26" ht="26.25" customHeight="1" outlineLevel="5">
      <c r="A184" s="4" t="s">
        <v>135</v>
      </c>
      <c r="B184" s="20" t="s">
        <v>9</v>
      </c>
      <c r="C184" s="20" t="s">
        <v>130</v>
      </c>
      <c r="D184" s="20" t="s">
        <v>132</v>
      </c>
      <c r="E184" s="20" t="s">
        <v>136</v>
      </c>
      <c r="F184" s="37">
        <v>4631.8999999999996</v>
      </c>
      <c r="G184" s="37">
        <v>4631.8999999999996</v>
      </c>
      <c r="H184" s="6">
        <v>0</v>
      </c>
      <c r="I184" s="7">
        <v>0</v>
      </c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  <c r="V184" s="7">
        <v>0</v>
      </c>
      <c r="W184" s="8">
        <v>0.66665977405338295</v>
      </c>
      <c r="X184" s="7">
        <v>0</v>
      </c>
      <c r="Y184" s="8">
        <v>0</v>
      </c>
      <c r="Z184" s="7">
        <v>0</v>
      </c>
    </row>
    <row r="185" spans="1:26" ht="26.25" hidden="1" customHeight="1" outlineLevel="2">
      <c r="A185" s="4" t="s">
        <v>137</v>
      </c>
      <c r="B185" s="20" t="s">
        <v>9</v>
      </c>
      <c r="C185" s="20" t="s">
        <v>138</v>
      </c>
      <c r="D185" s="20"/>
      <c r="E185" s="20"/>
      <c r="F185" s="37">
        <f t="shared" ref="F185:G187" si="9">F186</f>
        <v>0</v>
      </c>
      <c r="G185" s="37">
        <f t="shared" si="9"/>
        <v>0</v>
      </c>
      <c r="H185" s="6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8">
        <v>0</v>
      </c>
      <c r="X185" s="7">
        <v>0</v>
      </c>
      <c r="Y185" s="8">
        <v>0</v>
      </c>
      <c r="Z185" s="7">
        <v>0</v>
      </c>
    </row>
    <row r="186" spans="1:26" ht="84" hidden="1" customHeight="1" outlineLevel="3">
      <c r="A186" s="15" t="s">
        <v>273</v>
      </c>
      <c r="B186" s="20" t="s">
        <v>9</v>
      </c>
      <c r="C186" s="20" t="s">
        <v>138</v>
      </c>
      <c r="D186" s="20">
        <v>9990010250</v>
      </c>
      <c r="E186" s="20"/>
      <c r="F186" s="37">
        <f t="shared" si="9"/>
        <v>0</v>
      </c>
      <c r="G186" s="37">
        <f t="shared" si="9"/>
        <v>0</v>
      </c>
      <c r="H186" s="6">
        <v>0</v>
      </c>
      <c r="I186" s="7">
        <v>0</v>
      </c>
      <c r="J186" s="7"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7">
        <v>0</v>
      </c>
      <c r="W186" s="8">
        <v>0</v>
      </c>
      <c r="X186" s="7">
        <v>0</v>
      </c>
      <c r="Y186" s="8">
        <v>0</v>
      </c>
      <c r="Z186" s="7">
        <v>0</v>
      </c>
    </row>
    <row r="187" spans="1:26" ht="25.5" hidden="1" customHeight="1" outlineLevel="4">
      <c r="A187" s="4" t="s">
        <v>133</v>
      </c>
      <c r="B187" s="20" t="s">
        <v>9</v>
      </c>
      <c r="C187" s="20" t="s">
        <v>138</v>
      </c>
      <c r="D187" s="20">
        <v>9990010250</v>
      </c>
      <c r="E187" s="20" t="s">
        <v>134</v>
      </c>
      <c r="F187" s="37">
        <f t="shared" si="9"/>
        <v>0</v>
      </c>
      <c r="G187" s="37">
        <f t="shared" si="9"/>
        <v>0</v>
      </c>
      <c r="H187" s="6">
        <v>0</v>
      </c>
      <c r="I187" s="7">
        <v>0</v>
      </c>
      <c r="J187" s="7"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7">
        <v>0</v>
      </c>
      <c r="W187" s="8">
        <v>0</v>
      </c>
      <c r="X187" s="7">
        <v>0</v>
      </c>
      <c r="Y187" s="8">
        <v>0</v>
      </c>
      <c r="Z187" s="7">
        <v>0</v>
      </c>
    </row>
    <row r="188" spans="1:26" ht="27" hidden="1" customHeight="1" outlineLevel="5">
      <c r="A188" s="4" t="s">
        <v>135</v>
      </c>
      <c r="B188" s="20" t="s">
        <v>9</v>
      </c>
      <c r="C188" s="20" t="s">
        <v>138</v>
      </c>
      <c r="D188" s="20">
        <v>9990010250</v>
      </c>
      <c r="E188" s="20" t="s">
        <v>136</v>
      </c>
      <c r="F188" s="37"/>
      <c r="G188" s="37"/>
      <c r="H188" s="6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8">
        <v>0</v>
      </c>
      <c r="X188" s="7">
        <v>0</v>
      </c>
      <c r="Y188" s="8">
        <v>0</v>
      </c>
      <c r="Z188" s="7">
        <v>0</v>
      </c>
    </row>
    <row r="189" spans="1:26" ht="25.5" customHeight="1" outlineLevel="2" collapsed="1">
      <c r="A189" s="4" t="s">
        <v>139</v>
      </c>
      <c r="B189" s="20" t="s">
        <v>9</v>
      </c>
      <c r="C189" s="20" t="s">
        <v>140</v>
      </c>
      <c r="D189" s="20"/>
      <c r="E189" s="20"/>
      <c r="F189" s="37">
        <f>F190+F193+F196+F199</f>
        <v>1034.6521</v>
      </c>
      <c r="G189" s="37">
        <f>G190+G193+G196+G199</f>
        <v>1038.19244</v>
      </c>
      <c r="H189" s="6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8">
        <v>0.86392718332688401</v>
      </c>
      <c r="X189" s="7">
        <v>0</v>
      </c>
      <c r="Y189" s="8">
        <v>0</v>
      </c>
      <c r="Z189" s="7">
        <v>0</v>
      </c>
    </row>
    <row r="190" spans="1:26" ht="96" customHeight="1" outlineLevel="3">
      <c r="A190" s="16" t="s">
        <v>275</v>
      </c>
      <c r="B190" s="20" t="s">
        <v>9</v>
      </c>
      <c r="C190" s="20" t="s">
        <v>140</v>
      </c>
      <c r="D190" s="19" t="s">
        <v>274</v>
      </c>
      <c r="E190" s="20"/>
      <c r="F190" s="37">
        <f>F191</f>
        <v>917.81816000000003</v>
      </c>
      <c r="G190" s="37">
        <f>G191</f>
        <v>917.81816000000003</v>
      </c>
      <c r="H190" s="6">
        <v>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8">
        <v>0.79865663782339502</v>
      </c>
      <c r="X190" s="7">
        <v>0</v>
      </c>
      <c r="Y190" s="8">
        <v>0</v>
      </c>
      <c r="Z190" s="7">
        <v>0</v>
      </c>
    </row>
    <row r="191" spans="1:26" ht="45" customHeight="1" outlineLevel="4">
      <c r="A191" s="4" t="s">
        <v>84</v>
      </c>
      <c r="B191" s="20" t="s">
        <v>9</v>
      </c>
      <c r="C191" s="20" t="s">
        <v>140</v>
      </c>
      <c r="D191" s="19" t="s">
        <v>274</v>
      </c>
      <c r="E191" s="20" t="s">
        <v>85</v>
      </c>
      <c r="F191" s="37">
        <f>F192</f>
        <v>917.81816000000003</v>
      </c>
      <c r="G191" s="37">
        <f>G192</f>
        <v>917.81816000000003</v>
      </c>
      <c r="H191" s="6">
        <v>0</v>
      </c>
      <c r="I191" s="7">
        <v>0</v>
      </c>
      <c r="J191" s="7"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8">
        <v>0.79865663782339502</v>
      </c>
      <c r="X191" s="7">
        <v>0</v>
      </c>
      <c r="Y191" s="8">
        <v>0</v>
      </c>
      <c r="Z191" s="7">
        <v>0</v>
      </c>
    </row>
    <row r="192" spans="1:26" ht="24" customHeight="1" outlineLevel="5">
      <c r="A192" s="4" t="s">
        <v>86</v>
      </c>
      <c r="B192" s="20" t="s">
        <v>9</v>
      </c>
      <c r="C192" s="20" t="s">
        <v>140</v>
      </c>
      <c r="D192" s="19" t="s">
        <v>274</v>
      </c>
      <c r="E192" s="20" t="s">
        <v>87</v>
      </c>
      <c r="F192" s="37">
        <v>917.81816000000003</v>
      </c>
      <c r="G192" s="37">
        <v>917.81816000000003</v>
      </c>
      <c r="H192" s="6">
        <v>0</v>
      </c>
      <c r="I192" s="7">
        <v>0</v>
      </c>
      <c r="J192" s="7">
        <v>0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  <c r="V192" s="7">
        <v>0</v>
      </c>
      <c r="W192" s="8">
        <v>0.79865663782339502</v>
      </c>
      <c r="X192" s="7">
        <v>0</v>
      </c>
      <c r="Y192" s="8">
        <v>0</v>
      </c>
      <c r="Z192" s="7">
        <v>0</v>
      </c>
    </row>
    <row r="193" spans="1:26" ht="112.5" hidden="1" outlineLevel="3">
      <c r="A193" s="4" t="s">
        <v>141</v>
      </c>
      <c r="B193" s="20" t="s">
        <v>9</v>
      </c>
      <c r="C193" s="20" t="s">
        <v>140</v>
      </c>
      <c r="D193" s="19" t="s">
        <v>365</v>
      </c>
      <c r="E193" s="20"/>
      <c r="F193" s="37">
        <f>F194</f>
        <v>0</v>
      </c>
      <c r="G193" s="37">
        <f>G194</f>
        <v>0</v>
      </c>
      <c r="H193" s="6">
        <v>0</v>
      </c>
      <c r="I193" s="7">
        <v>0</v>
      </c>
      <c r="J193" s="7">
        <v>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8">
        <v>1</v>
      </c>
      <c r="X193" s="7">
        <v>0</v>
      </c>
      <c r="Y193" s="8">
        <v>0</v>
      </c>
      <c r="Z193" s="7">
        <v>0</v>
      </c>
    </row>
    <row r="194" spans="1:26" ht="37.5" hidden="1" outlineLevel="4">
      <c r="A194" s="4" t="s">
        <v>84</v>
      </c>
      <c r="B194" s="20" t="s">
        <v>9</v>
      </c>
      <c r="C194" s="20" t="s">
        <v>140</v>
      </c>
      <c r="D194" s="19" t="s">
        <v>365</v>
      </c>
      <c r="E194" s="20" t="s">
        <v>85</v>
      </c>
      <c r="F194" s="37">
        <f>F195</f>
        <v>0</v>
      </c>
      <c r="G194" s="37">
        <f>G195</f>
        <v>0</v>
      </c>
      <c r="H194" s="6">
        <v>0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7">
        <v>0</v>
      </c>
      <c r="V194" s="7">
        <v>0</v>
      </c>
      <c r="W194" s="8">
        <v>1</v>
      </c>
      <c r="X194" s="7">
        <v>0</v>
      </c>
      <c r="Y194" s="8">
        <v>0</v>
      </c>
      <c r="Z194" s="7">
        <v>0</v>
      </c>
    </row>
    <row r="195" spans="1:26" ht="18.75" hidden="1" outlineLevel="5">
      <c r="A195" s="4" t="s">
        <v>86</v>
      </c>
      <c r="B195" s="20" t="s">
        <v>9</v>
      </c>
      <c r="C195" s="20" t="s">
        <v>140</v>
      </c>
      <c r="D195" s="19" t="s">
        <v>365</v>
      </c>
      <c r="E195" s="20" t="s">
        <v>87</v>
      </c>
      <c r="F195" s="37"/>
      <c r="G195" s="37"/>
      <c r="H195" s="6">
        <v>0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0</v>
      </c>
      <c r="V195" s="7">
        <v>0</v>
      </c>
      <c r="W195" s="8">
        <v>1</v>
      </c>
      <c r="X195" s="7">
        <v>0</v>
      </c>
      <c r="Y195" s="8">
        <v>0</v>
      </c>
      <c r="Z195" s="7">
        <v>0</v>
      </c>
    </row>
    <row r="196" spans="1:26" ht="75" outlineLevel="3" collapsed="1">
      <c r="A196" s="4" t="s">
        <v>142</v>
      </c>
      <c r="B196" s="20" t="s">
        <v>9</v>
      </c>
      <c r="C196" s="20" t="s">
        <v>140</v>
      </c>
      <c r="D196" s="21" t="s">
        <v>366</v>
      </c>
      <c r="E196" s="20"/>
      <c r="F196" s="37">
        <f>F197</f>
        <v>116.83394</v>
      </c>
      <c r="G196" s="37">
        <f>G197</f>
        <v>120.37428</v>
      </c>
      <c r="H196" s="6">
        <v>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7">
        <v>0</v>
      </c>
      <c r="W196" s="8">
        <v>1</v>
      </c>
      <c r="X196" s="7">
        <v>0</v>
      </c>
      <c r="Y196" s="8">
        <v>0</v>
      </c>
      <c r="Z196" s="7">
        <v>0</v>
      </c>
    </row>
    <row r="197" spans="1:26" ht="37.5" outlineLevel="4">
      <c r="A197" s="4" t="s">
        <v>84</v>
      </c>
      <c r="B197" s="20" t="s">
        <v>9</v>
      </c>
      <c r="C197" s="20" t="s">
        <v>140</v>
      </c>
      <c r="D197" s="21" t="s">
        <v>366</v>
      </c>
      <c r="E197" s="20" t="s">
        <v>85</v>
      </c>
      <c r="F197" s="37">
        <f>F198</f>
        <v>116.83394</v>
      </c>
      <c r="G197" s="37">
        <f>G198</f>
        <v>120.37428</v>
      </c>
      <c r="H197" s="6">
        <v>0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8">
        <v>1</v>
      </c>
      <c r="X197" s="7">
        <v>0</v>
      </c>
      <c r="Y197" s="8">
        <v>0</v>
      </c>
      <c r="Z197" s="7">
        <v>0</v>
      </c>
    </row>
    <row r="198" spans="1:26" ht="24" customHeight="1" outlineLevel="5">
      <c r="A198" s="4" t="s">
        <v>86</v>
      </c>
      <c r="B198" s="20" t="s">
        <v>9</v>
      </c>
      <c r="C198" s="20" t="s">
        <v>140</v>
      </c>
      <c r="D198" s="21" t="s">
        <v>366</v>
      </c>
      <c r="E198" s="20" t="s">
        <v>87</v>
      </c>
      <c r="F198" s="37">
        <v>116.83394</v>
      </c>
      <c r="G198" s="37">
        <v>120.37428</v>
      </c>
      <c r="H198" s="6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7">
        <v>0</v>
      </c>
      <c r="V198" s="7">
        <v>0</v>
      </c>
      <c r="W198" s="8">
        <v>1</v>
      </c>
      <c r="X198" s="7">
        <v>0</v>
      </c>
      <c r="Y198" s="8">
        <v>0</v>
      </c>
      <c r="Z198" s="7">
        <v>0</v>
      </c>
    </row>
    <row r="199" spans="1:26" ht="37.5" hidden="1" outlineLevel="5">
      <c r="A199" s="23" t="s">
        <v>278</v>
      </c>
      <c r="B199" s="20" t="s">
        <v>9</v>
      </c>
      <c r="C199" s="19" t="s">
        <v>279</v>
      </c>
      <c r="D199" s="19" t="s">
        <v>343</v>
      </c>
      <c r="E199" s="22"/>
      <c r="F199" s="37">
        <f>F200</f>
        <v>0</v>
      </c>
      <c r="G199" s="37">
        <f>G200</f>
        <v>0</v>
      </c>
      <c r="H199" s="6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8"/>
      <c r="X199" s="7"/>
      <c r="Y199" s="8"/>
      <c r="Z199" s="7"/>
    </row>
    <row r="200" spans="1:26" ht="18.75" hidden="1" outlineLevel="5">
      <c r="A200" s="4" t="s">
        <v>133</v>
      </c>
      <c r="B200" s="20" t="s">
        <v>9</v>
      </c>
      <c r="C200" s="19" t="s">
        <v>279</v>
      </c>
      <c r="D200" s="19" t="s">
        <v>343</v>
      </c>
      <c r="E200" s="19" t="s">
        <v>280</v>
      </c>
      <c r="F200" s="37">
        <f>F201</f>
        <v>0</v>
      </c>
      <c r="G200" s="37">
        <f>G201</f>
        <v>0</v>
      </c>
      <c r="H200" s="6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8"/>
      <c r="X200" s="7"/>
      <c r="Y200" s="8"/>
      <c r="Z200" s="7"/>
    </row>
    <row r="201" spans="1:26" ht="37.5" hidden="1" outlineLevel="5">
      <c r="A201" s="4" t="s">
        <v>219</v>
      </c>
      <c r="B201" s="20" t="s">
        <v>9</v>
      </c>
      <c r="C201" s="19" t="s">
        <v>279</v>
      </c>
      <c r="D201" s="19" t="s">
        <v>343</v>
      </c>
      <c r="E201" s="19" t="s">
        <v>281</v>
      </c>
      <c r="F201" s="37"/>
      <c r="G201" s="37"/>
      <c r="H201" s="6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8"/>
      <c r="X201" s="7"/>
      <c r="Y201" s="8"/>
      <c r="Z201" s="7"/>
    </row>
    <row r="202" spans="1:26" ht="27" customHeight="1" outlineLevel="1" collapsed="1">
      <c r="A202" s="4" t="s">
        <v>143</v>
      </c>
      <c r="B202" s="20" t="s">
        <v>9</v>
      </c>
      <c r="C202" s="20" t="s">
        <v>144</v>
      </c>
      <c r="D202" s="20"/>
      <c r="E202" s="20"/>
      <c r="F202" s="37">
        <f t="shared" ref="F202:G205" si="10">F203</f>
        <v>160</v>
      </c>
      <c r="G202" s="37">
        <f t="shared" si="10"/>
        <v>160</v>
      </c>
      <c r="H202" s="6">
        <v>0</v>
      </c>
      <c r="I202" s="7">
        <v>0</v>
      </c>
      <c r="J202" s="7">
        <v>0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0</v>
      </c>
      <c r="W202" s="8">
        <v>0.98923379174852699</v>
      </c>
      <c r="X202" s="7">
        <v>0</v>
      </c>
      <c r="Y202" s="8">
        <v>0</v>
      </c>
      <c r="Z202" s="7">
        <v>0</v>
      </c>
    </row>
    <row r="203" spans="1:26" ht="30" customHeight="1" outlineLevel="2">
      <c r="A203" s="4" t="s">
        <v>145</v>
      </c>
      <c r="B203" s="20" t="s">
        <v>9</v>
      </c>
      <c r="C203" s="20" t="s">
        <v>146</v>
      </c>
      <c r="D203" s="20"/>
      <c r="E203" s="20"/>
      <c r="F203" s="37">
        <f t="shared" si="10"/>
        <v>160</v>
      </c>
      <c r="G203" s="37">
        <f t="shared" si="10"/>
        <v>160</v>
      </c>
      <c r="H203" s="6">
        <v>0</v>
      </c>
      <c r="I203" s="7">
        <v>0</v>
      </c>
      <c r="J203" s="7">
        <v>0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8">
        <v>0.98923379174852699</v>
      </c>
      <c r="X203" s="7">
        <v>0</v>
      </c>
      <c r="Y203" s="8">
        <v>0</v>
      </c>
      <c r="Z203" s="7">
        <v>0</v>
      </c>
    </row>
    <row r="204" spans="1:26" ht="66" customHeight="1" outlineLevel="3">
      <c r="A204" s="4" t="s">
        <v>147</v>
      </c>
      <c r="B204" s="20" t="s">
        <v>9</v>
      </c>
      <c r="C204" s="20" t="s">
        <v>146</v>
      </c>
      <c r="D204" s="19" t="s">
        <v>276</v>
      </c>
      <c r="E204" s="20"/>
      <c r="F204" s="37">
        <f t="shared" si="10"/>
        <v>160</v>
      </c>
      <c r="G204" s="37">
        <f t="shared" si="10"/>
        <v>160</v>
      </c>
      <c r="H204" s="6">
        <v>0</v>
      </c>
      <c r="I204" s="7">
        <v>0</v>
      </c>
      <c r="J204" s="7">
        <v>0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v>0</v>
      </c>
      <c r="W204" s="8">
        <v>0.98923379174852699</v>
      </c>
      <c r="X204" s="7">
        <v>0</v>
      </c>
      <c r="Y204" s="8">
        <v>0</v>
      </c>
      <c r="Z204" s="7">
        <v>0</v>
      </c>
    </row>
    <row r="205" spans="1:26" ht="45.75" customHeight="1" outlineLevel="4">
      <c r="A205" s="4" t="s">
        <v>24</v>
      </c>
      <c r="B205" s="20" t="s">
        <v>9</v>
      </c>
      <c r="C205" s="20" t="s">
        <v>146</v>
      </c>
      <c r="D205" s="19" t="s">
        <v>276</v>
      </c>
      <c r="E205" s="20" t="s">
        <v>25</v>
      </c>
      <c r="F205" s="37">
        <f t="shared" si="10"/>
        <v>160</v>
      </c>
      <c r="G205" s="37">
        <f t="shared" si="10"/>
        <v>160</v>
      </c>
      <c r="H205" s="6">
        <v>0</v>
      </c>
      <c r="I205" s="7">
        <v>0</v>
      </c>
      <c r="J205" s="7">
        <v>0</v>
      </c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0</v>
      </c>
      <c r="V205" s="7">
        <v>0</v>
      </c>
      <c r="W205" s="8">
        <v>0.98923379174852699</v>
      </c>
      <c r="X205" s="7">
        <v>0</v>
      </c>
      <c r="Y205" s="8">
        <v>0</v>
      </c>
      <c r="Z205" s="7">
        <v>0</v>
      </c>
    </row>
    <row r="206" spans="1:26" ht="54.75" customHeight="1" outlineLevel="5">
      <c r="A206" s="4" t="s">
        <v>26</v>
      </c>
      <c r="B206" s="20" t="s">
        <v>9</v>
      </c>
      <c r="C206" s="20" t="s">
        <v>146</v>
      </c>
      <c r="D206" s="19" t="s">
        <v>276</v>
      </c>
      <c r="E206" s="20" t="s">
        <v>27</v>
      </c>
      <c r="F206" s="37">
        <v>160</v>
      </c>
      <c r="G206" s="37">
        <v>160</v>
      </c>
      <c r="H206" s="6">
        <v>0</v>
      </c>
      <c r="I206" s="7">
        <v>0</v>
      </c>
      <c r="J206" s="7">
        <v>0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7">
        <v>0</v>
      </c>
      <c r="W206" s="8">
        <v>0.98923379174852699</v>
      </c>
      <c r="X206" s="7">
        <v>0</v>
      </c>
      <c r="Y206" s="8">
        <v>0</v>
      </c>
      <c r="Z206" s="7">
        <v>0</v>
      </c>
    </row>
    <row r="207" spans="1:26" ht="30" customHeight="1" outlineLevel="1">
      <c r="A207" s="4" t="s">
        <v>148</v>
      </c>
      <c r="B207" s="20" t="s">
        <v>9</v>
      </c>
      <c r="C207" s="20" t="s">
        <v>149</v>
      </c>
      <c r="D207" s="20"/>
      <c r="E207" s="20"/>
      <c r="F207" s="37">
        <f t="shared" ref="F207:G210" si="11">F208</f>
        <v>1394.2</v>
      </c>
      <c r="G207" s="37">
        <f t="shared" si="11"/>
        <v>1394.2</v>
      </c>
      <c r="H207" s="6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8">
        <v>0.69633348547086604</v>
      </c>
      <c r="X207" s="7">
        <v>0</v>
      </c>
      <c r="Y207" s="8">
        <v>0</v>
      </c>
      <c r="Z207" s="7">
        <v>0</v>
      </c>
    </row>
    <row r="208" spans="1:26" ht="26.25" customHeight="1" outlineLevel="2">
      <c r="A208" s="4" t="s">
        <v>150</v>
      </c>
      <c r="B208" s="20" t="s">
        <v>9</v>
      </c>
      <c r="C208" s="20" t="s">
        <v>151</v>
      </c>
      <c r="D208" s="20"/>
      <c r="E208" s="20"/>
      <c r="F208" s="37">
        <f t="shared" si="11"/>
        <v>1394.2</v>
      </c>
      <c r="G208" s="37">
        <f t="shared" si="11"/>
        <v>1394.2</v>
      </c>
      <c r="H208" s="6">
        <v>0</v>
      </c>
      <c r="I208" s="7">
        <v>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8">
        <v>0.69633348547086604</v>
      </c>
      <c r="X208" s="7">
        <v>0</v>
      </c>
      <c r="Y208" s="8">
        <v>0</v>
      </c>
      <c r="Z208" s="7">
        <v>0</v>
      </c>
    </row>
    <row r="209" spans="1:26" ht="45.75" customHeight="1" outlineLevel="3">
      <c r="A209" s="4" t="s">
        <v>152</v>
      </c>
      <c r="B209" s="20" t="s">
        <v>9</v>
      </c>
      <c r="C209" s="20" t="s">
        <v>151</v>
      </c>
      <c r="D209" s="19" t="s">
        <v>277</v>
      </c>
      <c r="E209" s="20"/>
      <c r="F209" s="37">
        <f t="shared" si="11"/>
        <v>1394.2</v>
      </c>
      <c r="G209" s="37">
        <f t="shared" si="11"/>
        <v>1394.2</v>
      </c>
      <c r="H209" s="6">
        <v>0</v>
      </c>
      <c r="I209" s="7">
        <v>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8">
        <v>0.69633348547086604</v>
      </c>
      <c r="X209" s="7">
        <v>0</v>
      </c>
      <c r="Y209" s="8">
        <v>0</v>
      </c>
      <c r="Z209" s="7">
        <v>0</v>
      </c>
    </row>
    <row r="210" spans="1:26" ht="50.25" customHeight="1" outlineLevel="4">
      <c r="A210" s="4" t="s">
        <v>153</v>
      </c>
      <c r="B210" s="20" t="s">
        <v>9</v>
      </c>
      <c r="C210" s="20" t="s">
        <v>151</v>
      </c>
      <c r="D210" s="19" t="s">
        <v>277</v>
      </c>
      <c r="E210" s="20" t="s">
        <v>154</v>
      </c>
      <c r="F210" s="37">
        <f t="shared" si="11"/>
        <v>1394.2</v>
      </c>
      <c r="G210" s="37">
        <f t="shared" si="11"/>
        <v>1394.2</v>
      </c>
      <c r="H210" s="6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7">
        <v>0</v>
      </c>
      <c r="W210" s="8">
        <v>0.69633348547086604</v>
      </c>
      <c r="X210" s="7">
        <v>0</v>
      </c>
      <c r="Y210" s="8">
        <v>0</v>
      </c>
      <c r="Z210" s="7">
        <v>0</v>
      </c>
    </row>
    <row r="211" spans="1:26" ht="28.5" customHeight="1" outlineLevel="5">
      <c r="A211" s="4" t="s">
        <v>155</v>
      </c>
      <c r="B211" s="20" t="s">
        <v>9</v>
      </c>
      <c r="C211" s="20" t="s">
        <v>151</v>
      </c>
      <c r="D211" s="19" t="s">
        <v>277</v>
      </c>
      <c r="E211" s="20" t="s">
        <v>156</v>
      </c>
      <c r="F211" s="37">
        <v>1394.2</v>
      </c>
      <c r="G211" s="37">
        <v>1394.2</v>
      </c>
      <c r="H211" s="6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8">
        <v>0.69633348547086604</v>
      </c>
      <c r="X211" s="7">
        <v>0</v>
      </c>
      <c r="Y211" s="8">
        <v>0</v>
      </c>
      <c r="Z211" s="7">
        <v>0</v>
      </c>
    </row>
    <row r="212" spans="1:26" ht="45.75" customHeight="1">
      <c r="A212" s="4" t="s">
        <v>157</v>
      </c>
      <c r="B212" s="20" t="s">
        <v>158</v>
      </c>
      <c r="C212" s="20"/>
      <c r="D212" s="20"/>
      <c r="E212" s="20"/>
      <c r="F212" s="37">
        <f>F213+F238</f>
        <v>3129.2</v>
      </c>
      <c r="G212" s="37">
        <f>G213+G238</f>
        <v>3129.2</v>
      </c>
      <c r="H212" s="6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8">
        <v>0.69546553038340597</v>
      </c>
      <c r="X212" s="7">
        <v>0</v>
      </c>
      <c r="Y212" s="8">
        <v>0</v>
      </c>
      <c r="Z212" s="7">
        <v>0</v>
      </c>
    </row>
    <row r="213" spans="1:26" ht="26.25" customHeight="1" outlineLevel="1">
      <c r="A213" s="4" t="s">
        <v>11</v>
      </c>
      <c r="B213" s="20" t="s">
        <v>158</v>
      </c>
      <c r="C213" s="20" t="s">
        <v>12</v>
      </c>
      <c r="D213" s="20"/>
      <c r="E213" s="20"/>
      <c r="F213" s="37">
        <f>F214+F221+F232</f>
        <v>2975</v>
      </c>
      <c r="G213" s="37">
        <f>G214+G221+G232</f>
        <v>2975</v>
      </c>
      <c r="H213" s="6"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0</v>
      </c>
      <c r="U213" s="7">
        <v>0</v>
      </c>
      <c r="V213" s="7">
        <v>0</v>
      </c>
      <c r="W213" s="8">
        <v>0.69693838945864806</v>
      </c>
      <c r="X213" s="7">
        <v>0</v>
      </c>
      <c r="Y213" s="8">
        <v>0</v>
      </c>
      <c r="Z213" s="7">
        <v>0</v>
      </c>
    </row>
    <row r="214" spans="1:26" ht="63" customHeight="1" outlineLevel="2">
      <c r="A214" s="4" t="s">
        <v>159</v>
      </c>
      <c r="B214" s="20" t="s">
        <v>158</v>
      </c>
      <c r="C214" s="20" t="s">
        <v>160</v>
      </c>
      <c r="D214" s="20"/>
      <c r="E214" s="20"/>
      <c r="F214" s="37">
        <f>F215+F218</f>
        <v>2201.6999999999998</v>
      </c>
      <c r="G214" s="37">
        <f>G215+G218</f>
        <v>2201.6999999999998</v>
      </c>
      <c r="H214" s="6">
        <v>0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8">
        <v>0.68578101862924201</v>
      </c>
      <c r="X214" s="7">
        <v>0</v>
      </c>
      <c r="Y214" s="8">
        <v>0</v>
      </c>
      <c r="Z214" s="7">
        <v>0</v>
      </c>
    </row>
    <row r="215" spans="1:26" ht="30.75" customHeight="1" outlineLevel="3">
      <c r="A215" s="4" t="s">
        <v>161</v>
      </c>
      <c r="B215" s="20" t="s">
        <v>158</v>
      </c>
      <c r="C215" s="20" t="s">
        <v>160</v>
      </c>
      <c r="D215" s="20" t="s">
        <v>162</v>
      </c>
      <c r="E215" s="20"/>
      <c r="F215" s="37">
        <f>F216</f>
        <v>2201.6999999999998</v>
      </c>
      <c r="G215" s="37">
        <f>G216</f>
        <v>2201.6999999999998</v>
      </c>
      <c r="H215" s="6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8">
        <v>0.677545691906005</v>
      </c>
      <c r="X215" s="7">
        <v>0</v>
      </c>
      <c r="Y215" s="8">
        <v>0</v>
      </c>
      <c r="Z215" s="7">
        <v>0</v>
      </c>
    </row>
    <row r="216" spans="1:26" ht="109.5" customHeight="1" outlineLevel="4">
      <c r="A216" s="4" t="s">
        <v>17</v>
      </c>
      <c r="B216" s="20" t="s">
        <v>158</v>
      </c>
      <c r="C216" s="20" t="s">
        <v>160</v>
      </c>
      <c r="D216" s="20" t="s">
        <v>162</v>
      </c>
      <c r="E216" s="20" t="s">
        <v>18</v>
      </c>
      <c r="F216" s="37">
        <f>F217</f>
        <v>2201.6999999999998</v>
      </c>
      <c r="G216" s="37">
        <f>G217</f>
        <v>2201.6999999999998</v>
      </c>
      <c r="H216" s="6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8">
        <v>0.677545691906005</v>
      </c>
      <c r="X216" s="7">
        <v>0</v>
      </c>
      <c r="Y216" s="8">
        <v>0</v>
      </c>
      <c r="Z216" s="7">
        <v>0</v>
      </c>
    </row>
    <row r="217" spans="1:26" ht="51" customHeight="1" outlineLevel="5">
      <c r="A217" s="4" t="s">
        <v>19</v>
      </c>
      <c r="B217" s="20" t="s">
        <v>158</v>
      </c>
      <c r="C217" s="20" t="s">
        <v>160</v>
      </c>
      <c r="D217" s="20" t="s">
        <v>162</v>
      </c>
      <c r="E217" s="20" t="s">
        <v>20</v>
      </c>
      <c r="F217" s="37">
        <v>2201.6999999999998</v>
      </c>
      <c r="G217" s="37">
        <v>2201.6999999999998</v>
      </c>
      <c r="H217" s="6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8">
        <v>0.677545691906005</v>
      </c>
      <c r="X217" s="7">
        <v>0</v>
      </c>
      <c r="Y217" s="8">
        <v>0</v>
      </c>
      <c r="Z217" s="7">
        <v>0</v>
      </c>
    </row>
    <row r="218" spans="1:26" ht="56.25" hidden="1" outlineLevel="3">
      <c r="A218" s="4" t="s">
        <v>15</v>
      </c>
      <c r="B218" s="20" t="s">
        <v>158</v>
      </c>
      <c r="C218" s="20" t="s">
        <v>160</v>
      </c>
      <c r="D218" s="20" t="s">
        <v>36</v>
      </c>
      <c r="E218" s="20"/>
      <c r="F218" s="37">
        <f>F219</f>
        <v>0</v>
      </c>
      <c r="G218" s="37">
        <f>G219</f>
        <v>0</v>
      </c>
      <c r="H218" s="6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  <c r="U218" s="7">
        <v>0</v>
      </c>
      <c r="V218" s="7">
        <v>0</v>
      </c>
      <c r="W218" s="8">
        <v>1</v>
      </c>
      <c r="X218" s="7">
        <v>0</v>
      </c>
      <c r="Y218" s="8">
        <v>0</v>
      </c>
      <c r="Z218" s="7">
        <v>0</v>
      </c>
    </row>
    <row r="219" spans="1:26" ht="113.25" hidden="1" customHeight="1" outlineLevel="4">
      <c r="A219" s="4" t="s">
        <v>17</v>
      </c>
      <c r="B219" s="20" t="s">
        <v>158</v>
      </c>
      <c r="C219" s="20" t="s">
        <v>160</v>
      </c>
      <c r="D219" s="20" t="s">
        <v>36</v>
      </c>
      <c r="E219" s="20" t="s">
        <v>18</v>
      </c>
      <c r="F219" s="37">
        <f>F220</f>
        <v>0</v>
      </c>
      <c r="G219" s="37">
        <f>G220</f>
        <v>0</v>
      </c>
      <c r="H219" s="6"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0</v>
      </c>
      <c r="V219" s="7">
        <v>0</v>
      </c>
      <c r="W219" s="8">
        <v>1</v>
      </c>
      <c r="X219" s="7">
        <v>0</v>
      </c>
      <c r="Y219" s="8">
        <v>0</v>
      </c>
      <c r="Z219" s="7">
        <v>0</v>
      </c>
    </row>
    <row r="220" spans="1:26" ht="48" hidden="1" customHeight="1" outlineLevel="5">
      <c r="A220" s="4" t="s">
        <v>19</v>
      </c>
      <c r="B220" s="20" t="s">
        <v>158</v>
      </c>
      <c r="C220" s="20" t="s">
        <v>160</v>
      </c>
      <c r="D220" s="20" t="s">
        <v>36</v>
      </c>
      <c r="E220" s="20" t="s">
        <v>20</v>
      </c>
      <c r="F220" s="37"/>
      <c r="G220" s="37"/>
      <c r="H220" s="6">
        <v>0</v>
      </c>
      <c r="I220" s="7">
        <v>0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  <c r="V220" s="7">
        <v>0</v>
      </c>
      <c r="W220" s="8">
        <v>1</v>
      </c>
      <c r="X220" s="7">
        <v>0</v>
      </c>
      <c r="Y220" s="8">
        <v>0</v>
      </c>
      <c r="Z220" s="7">
        <v>0</v>
      </c>
    </row>
    <row r="221" spans="1:26" ht="82.5" customHeight="1" outlineLevel="2" collapsed="1">
      <c r="A221" s="4" t="s">
        <v>163</v>
      </c>
      <c r="B221" s="20" t="s">
        <v>158</v>
      </c>
      <c r="C221" s="20" t="s">
        <v>164</v>
      </c>
      <c r="D221" s="20"/>
      <c r="E221" s="20"/>
      <c r="F221" s="37">
        <f>F222+F229</f>
        <v>632</v>
      </c>
      <c r="G221" s="37">
        <f>G222+G229</f>
        <v>632</v>
      </c>
      <c r="H221" s="6">
        <v>0</v>
      </c>
      <c r="I221" s="7">
        <v>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8">
        <v>0.67003426396617405</v>
      </c>
      <c r="X221" s="7">
        <v>0</v>
      </c>
      <c r="Y221" s="8">
        <v>0</v>
      </c>
      <c r="Z221" s="7">
        <v>0</v>
      </c>
    </row>
    <row r="222" spans="1:26" ht="27" customHeight="1" outlineLevel="3">
      <c r="A222" s="4" t="s">
        <v>28</v>
      </c>
      <c r="B222" s="20" t="s">
        <v>158</v>
      </c>
      <c r="C222" s="20" t="s">
        <v>164</v>
      </c>
      <c r="D222" s="20" t="s">
        <v>29</v>
      </c>
      <c r="E222" s="20"/>
      <c r="F222" s="37">
        <f>F223+F225+F227</f>
        <v>632</v>
      </c>
      <c r="G222" s="37">
        <f>G223+G225+G227</f>
        <v>632</v>
      </c>
      <c r="H222" s="6">
        <v>0</v>
      </c>
      <c r="I222" s="7">
        <v>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0</v>
      </c>
      <c r="V222" s="7">
        <v>0</v>
      </c>
      <c r="W222" s="8">
        <v>0.662067518248175</v>
      </c>
      <c r="X222" s="7">
        <v>0</v>
      </c>
      <c r="Y222" s="8">
        <v>0</v>
      </c>
      <c r="Z222" s="7">
        <v>0</v>
      </c>
    </row>
    <row r="223" spans="1:26" ht="105.75" customHeight="1" outlineLevel="4">
      <c r="A223" s="4" t="s">
        <v>17</v>
      </c>
      <c r="B223" s="20" t="s">
        <v>158</v>
      </c>
      <c r="C223" s="20" t="s">
        <v>164</v>
      </c>
      <c r="D223" s="20" t="s">
        <v>29</v>
      </c>
      <c r="E223" s="20" t="s">
        <v>18</v>
      </c>
      <c r="F223" s="37">
        <f>F224</f>
        <v>512.6</v>
      </c>
      <c r="G223" s="37">
        <f>G224</f>
        <v>512.6</v>
      </c>
      <c r="H223" s="6">
        <v>0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  <c r="W223" s="8">
        <v>0.81385121951219497</v>
      </c>
      <c r="X223" s="7">
        <v>0</v>
      </c>
      <c r="Y223" s="8">
        <v>0</v>
      </c>
      <c r="Z223" s="7">
        <v>0</v>
      </c>
    </row>
    <row r="224" spans="1:26" ht="48" customHeight="1" outlineLevel="5">
      <c r="A224" s="4" t="s">
        <v>19</v>
      </c>
      <c r="B224" s="20" t="s">
        <v>158</v>
      </c>
      <c r="C224" s="20" t="s">
        <v>164</v>
      </c>
      <c r="D224" s="20" t="s">
        <v>29</v>
      </c>
      <c r="E224" s="20" t="s">
        <v>20</v>
      </c>
      <c r="F224" s="37">
        <v>512.6</v>
      </c>
      <c r="G224" s="37">
        <v>512.6</v>
      </c>
      <c r="H224" s="6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8">
        <v>0.81385121951219497</v>
      </c>
      <c r="X224" s="7">
        <v>0</v>
      </c>
      <c r="Y224" s="8">
        <v>0</v>
      </c>
      <c r="Z224" s="7">
        <v>0</v>
      </c>
    </row>
    <row r="225" spans="1:26" ht="48" customHeight="1" outlineLevel="4">
      <c r="A225" s="4" t="s">
        <v>24</v>
      </c>
      <c r="B225" s="20" t="s">
        <v>158</v>
      </c>
      <c r="C225" s="20" t="s">
        <v>164</v>
      </c>
      <c r="D225" s="20" t="s">
        <v>29</v>
      </c>
      <c r="E225" s="20" t="s">
        <v>25</v>
      </c>
      <c r="F225" s="37">
        <f>F226</f>
        <v>119.4</v>
      </c>
      <c r="G225" s="37">
        <f>G226</f>
        <v>119.4</v>
      </c>
      <c r="H225" s="6">
        <v>0</v>
      </c>
      <c r="I225" s="7">
        <v>0</v>
      </c>
      <c r="J225" s="7">
        <v>0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8">
        <v>0.246898305084746</v>
      </c>
      <c r="X225" s="7">
        <v>0</v>
      </c>
      <c r="Y225" s="8">
        <v>0</v>
      </c>
      <c r="Z225" s="7">
        <v>0</v>
      </c>
    </row>
    <row r="226" spans="1:26" ht="55.5" customHeight="1" outlineLevel="5">
      <c r="A226" s="4" t="s">
        <v>26</v>
      </c>
      <c r="B226" s="20" t="s">
        <v>158</v>
      </c>
      <c r="C226" s="20" t="s">
        <v>164</v>
      </c>
      <c r="D226" s="20" t="s">
        <v>29</v>
      </c>
      <c r="E226" s="20" t="s">
        <v>27</v>
      </c>
      <c r="F226" s="37">
        <v>119.4</v>
      </c>
      <c r="G226" s="37">
        <v>119.4</v>
      </c>
      <c r="H226" s="6">
        <v>0</v>
      </c>
      <c r="I226" s="7">
        <v>0</v>
      </c>
      <c r="J226" s="7">
        <v>0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8">
        <v>0.246898305084746</v>
      </c>
      <c r="X226" s="7">
        <v>0</v>
      </c>
      <c r="Y226" s="8">
        <v>0</v>
      </c>
      <c r="Z226" s="7">
        <v>0</v>
      </c>
    </row>
    <row r="227" spans="1:26" ht="30.75" hidden="1" customHeight="1" outlineLevel="4">
      <c r="A227" s="4" t="s">
        <v>30</v>
      </c>
      <c r="B227" s="20" t="s">
        <v>158</v>
      </c>
      <c r="C227" s="20" t="s">
        <v>164</v>
      </c>
      <c r="D227" s="20" t="s">
        <v>29</v>
      </c>
      <c r="E227" s="20" t="s">
        <v>31</v>
      </c>
      <c r="F227" s="37">
        <f>F228</f>
        <v>0</v>
      </c>
      <c r="G227" s="37">
        <f>G228</f>
        <v>0</v>
      </c>
      <c r="H227" s="6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0</v>
      </c>
      <c r="V227" s="7">
        <v>0</v>
      </c>
      <c r="W227" s="8">
        <v>0</v>
      </c>
      <c r="X227" s="7">
        <v>0</v>
      </c>
      <c r="Y227" s="8">
        <v>0</v>
      </c>
      <c r="Z227" s="7">
        <v>0</v>
      </c>
    </row>
    <row r="228" spans="1:26" ht="27.75" hidden="1" customHeight="1" outlineLevel="5">
      <c r="A228" s="4" t="s">
        <v>32</v>
      </c>
      <c r="B228" s="20" t="s">
        <v>158</v>
      </c>
      <c r="C228" s="20" t="s">
        <v>164</v>
      </c>
      <c r="D228" s="20" t="s">
        <v>29</v>
      </c>
      <c r="E228" s="20" t="s">
        <v>33</v>
      </c>
      <c r="F228" s="37"/>
      <c r="G228" s="37"/>
      <c r="H228" s="6"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7">
        <v>0</v>
      </c>
      <c r="V228" s="7">
        <v>0</v>
      </c>
      <c r="W228" s="8">
        <v>0</v>
      </c>
      <c r="X228" s="7">
        <v>0</v>
      </c>
      <c r="Y228" s="8">
        <v>0</v>
      </c>
      <c r="Z228" s="7">
        <v>0</v>
      </c>
    </row>
    <row r="229" spans="1:26" ht="56.25" hidden="1" outlineLevel="3">
      <c r="A229" s="4" t="s">
        <v>15</v>
      </c>
      <c r="B229" s="20" t="s">
        <v>158</v>
      </c>
      <c r="C229" s="20" t="s">
        <v>164</v>
      </c>
      <c r="D229" s="20" t="s">
        <v>36</v>
      </c>
      <c r="E229" s="20"/>
      <c r="F229" s="37">
        <f>F230</f>
        <v>0</v>
      </c>
      <c r="G229" s="37">
        <f>G230</f>
        <v>0</v>
      </c>
      <c r="H229" s="6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8">
        <v>1</v>
      </c>
      <c r="X229" s="7">
        <v>0</v>
      </c>
      <c r="Y229" s="8">
        <v>0</v>
      </c>
      <c r="Z229" s="7">
        <v>0</v>
      </c>
    </row>
    <row r="230" spans="1:26" ht="105.75" hidden="1" customHeight="1" outlineLevel="4">
      <c r="A230" s="4" t="s">
        <v>17</v>
      </c>
      <c r="B230" s="20" t="s">
        <v>158</v>
      </c>
      <c r="C230" s="20" t="s">
        <v>164</v>
      </c>
      <c r="D230" s="20" t="s">
        <v>36</v>
      </c>
      <c r="E230" s="20" t="s">
        <v>18</v>
      </c>
      <c r="F230" s="37">
        <f>F231</f>
        <v>0</v>
      </c>
      <c r="G230" s="37">
        <f>G231</f>
        <v>0</v>
      </c>
      <c r="H230" s="6">
        <v>0</v>
      </c>
      <c r="I230" s="7">
        <v>0</v>
      </c>
      <c r="J230" s="7">
        <v>0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  <c r="W230" s="8">
        <v>1</v>
      </c>
      <c r="X230" s="7">
        <v>0</v>
      </c>
      <c r="Y230" s="8">
        <v>0</v>
      </c>
      <c r="Z230" s="7">
        <v>0</v>
      </c>
    </row>
    <row r="231" spans="1:26" ht="48.75" hidden="1" customHeight="1" outlineLevel="5">
      <c r="A231" s="4" t="s">
        <v>19</v>
      </c>
      <c r="B231" s="20" t="s">
        <v>158</v>
      </c>
      <c r="C231" s="20" t="s">
        <v>164</v>
      </c>
      <c r="D231" s="20" t="s">
        <v>36</v>
      </c>
      <c r="E231" s="20" t="s">
        <v>20</v>
      </c>
      <c r="F231" s="37"/>
      <c r="G231" s="37"/>
      <c r="H231" s="6">
        <v>0</v>
      </c>
      <c r="I231" s="7">
        <v>0</v>
      </c>
      <c r="J231" s="7">
        <v>0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7">
        <v>0</v>
      </c>
      <c r="W231" s="8">
        <v>1</v>
      </c>
      <c r="X231" s="7">
        <v>0</v>
      </c>
      <c r="Y231" s="8">
        <v>0</v>
      </c>
      <c r="Z231" s="7">
        <v>0</v>
      </c>
    </row>
    <row r="232" spans="1:26" ht="25.5" customHeight="1" outlineLevel="2" collapsed="1">
      <c r="A232" s="4" t="s">
        <v>48</v>
      </c>
      <c r="B232" s="20" t="s">
        <v>158</v>
      </c>
      <c r="C232" s="20" t="s">
        <v>49</v>
      </c>
      <c r="D232" s="20"/>
      <c r="E232" s="20"/>
      <c r="F232" s="37">
        <f>F233</f>
        <v>141.30000000000001</v>
      </c>
      <c r="G232" s="37">
        <f>G233</f>
        <v>141.30000000000001</v>
      </c>
      <c r="H232" s="6">
        <v>0</v>
      </c>
      <c r="I232" s="7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8">
        <v>0.99385725741780295</v>
      </c>
      <c r="X232" s="7">
        <v>0</v>
      </c>
      <c r="Y232" s="8">
        <v>0</v>
      </c>
      <c r="Z232" s="7">
        <v>0</v>
      </c>
    </row>
    <row r="233" spans="1:26" ht="45.75" customHeight="1" outlineLevel="3">
      <c r="A233" s="4" t="s">
        <v>53</v>
      </c>
      <c r="B233" s="20" t="s">
        <v>158</v>
      </c>
      <c r="C233" s="20" t="s">
        <v>49</v>
      </c>
      <c r="D233" s="20" t="s">
        <v>54</v>
      </c>
      <c r="E233" s="20"/>
      <c r="F233" s="37">
        <f>F234+F236</f>
        <v>141.30000000000001</v>
      </c>
      <c r="G233" s="37">
        <f>G234+G236</f>
        <v>141.30000000000001</v>
      </c>
      <c r="H233" s="6">
        <v>0</v>
      </c>
      <c r="I233" s="7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7">
        <v>0</v>
      </c>
      <c r="W233" s="8">
        <v>0.99385725741780295</v>
      </c>
      <c r="X233" s="7">
        <v>0</v>
      </c>
      <c r="Y233" s="8">
        <v>0</v>
      </c>
      <c r="Z233" s="7">
        <v>0</v>
      </c>
    </row>
    <row r="234" spans="1:26" ht="51" hidden="1" customHeight="1" outlineLevel="4">
      <c r="A234" s="4" t="s">
        <v>24</v>
      </c>
      <c r="B234" s="20" t="s">
        <v>158</v>
      </c>
      <c r="C234" s="20" t="s">
        <v>49</v>
      </c>
      <c r="D234" s="20" t="s">
        <v>54</v>
      </c>
      <c r="E234" s="20" t="s">
        <v>25</v>
      </c>
      <c r="F234" s="37">
        <f>F235</f>
        <v>0</v>
      </c>
      <c r="G234" s="37">
        <f>G235</f>
        <v>0</v>
      </c>
      <c r="H234" s="6">
        <v>0</v>
      </c>
      <c r="I234" s="7">
        <v>0</v>
      </c>
      <c r="J234" s="7">
        <v>0</v>
      </c>
      <c r="K234" s="7">
        <v>0</v>
      </c>
      <c r="L234" s="7">
        <v>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7">
        <v>0</v>
      </c>
      <c r="V234" s="7">
        <v>0</v>
      </c>
      <c r="W234" s="8">
        <v>0.74466666666666703</v>
      </c>
      <c r="X234" s="7">
        <v>0</v>
      </c>
      <c r="Y234" s="8">
        <v>0</v>
      </c>
      <c r="Z234" s="7">
        <v>0</v>
      </c>
    </row>
    <row r="235" spans="1:26" ht="52.5" hidden="1" customHeight="1" outlineLevel="5">
      <c r="A235" s="4" t="s">
        <v>26</v>
      </c>
      <c r="B235" s="20" t="s">
        <v>158</v>
      </c>
      <c r="C235" s="20" t="s">
        <v>49</v>
      </c>
      <c r="D235" s="20" t="s">
        <v>54</v>
      </c>
      <c r="E235" s="20" t="s">
        <v>27</v>
      </c>
      <c r="F235" s="37"/>
      <c r="G235" s="37"/>
      <c r="H235" s="6">
        <v>0</v>
      </c>
      <c r="I235" s="7">
        <v>0</v>
      </c>
      <c r="J235" s="7">
        <v>0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7">
        <v>0</v>
      </c>
      <c r="W235" s="8">
        <v>0.74466666666666703</v>
      </c>
      <c r="X235" s="7">
        <v>0</v>
      </c>
      <c r="Y235" s="8">
        <v>0</v>
      </c>
      <c r="Z235" s="7">
        <v>0</v>
      </c>
    </row>
    <row r="236" spans="1:26" ht="30" customHeight="1" outlineLevel="4" collapsed="1">
      <c r="A236" s="4" t="s">
        <v>30</v>
      </c>
      <c r="B236" s="20" t="s">
        <v>158</v>
      </c>
      <c r="C236" s="20" t="s">
        <v>49</v>
      </c>
      <c r="D236" s="20" t="s">
        <v>54</v>
      </c>
      <c r="E236" s="20" t="s">
        <v>31</v>
      </c>
      <c r="F236" s="37">
        <f>F237</f>
        <v>141.30000000000001</v>
      </c>
      <c r="G236" s="37">
        <f>G237</f>
        <v>141.30000000000001</v>
      </c>
      <c r="H236" s="6">
        <v>0</v>
      </c>
      <c r="I236" s="7">
        <v>0</v>
      </c>
      <c r="J236" s="7">
        <v>0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8">
        <v>1</v>
      </c>
      <c r="X236" s="7">
        <v>0</v>
      </c>
      <c r="Y236" s="8">
        <v>0</v>
      </c>
      <c r="Z236" s="7">
        <v>0</v>
      </c>
    </row>
    <row r="237" spans="1:26" ht="25.5" customHeight="1" outlineLevel="5">
      <c r="A237" s="4" t="s">
        <v>32</v>
      </c>
      <c r="B237" s="20" t="s">
        <v>158</v>
      </c>
      <c r="C237" s="20" t="s">
        <v>49</v>
      </c>
      <c r="D237" s="20" t="s">
        <v>54</v>
      </c>
      <c r="E237" s="20" t="s">
        <v>33</v>
      </c>
      <c r="F237" s="37">
        <v>141.30000000000001</v>
      </c>
      <c r="G237" s="37">
        <v>141.30000000000001</v>
      </c>
      <c r="H237" s="6">
        <v>0</v>
      </c>
      <c r="I237" s="7">
        <v>0</v>
      </c>
      <c r="J237" s="7">
        <v>0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8">
        <v>1</v>
      </c>
      <c r="X237" s="7">
        <v>0</v>
      </c>
      <c r="Y237" s="8">
        <v>0</v>
      </c>
      <c r="Z237" s="7">
        <v>0</v>
      </c>
    </row>
    <row r="238" spans="1:26" ht="26.25" customHeight="1" outlineLevel="1">
      <c r="A238" s="4" t="s">
        <v>127</v>
      </c>
      <c r="B238" s="20" t="s">
        <v>158</v>
      </c>
      <c r="C238" s="20" t="s">
        <v>128</v>
      </c>
      <c r="D238" s="20"/>
      <c r="E238" s="20"/>
      <c r="F238" s="37">
        <f t="shared" ref="F238:G241" si="12">F239</f>
        <v>154.19999999999999</v>
      </c>
      <c r="G238" s="37">
        <f t="shared" si="12"/>
        <v>154.19999999999999</v>
      </c>
      <c r="H238" s="6">
        <v>0</v>
      </c>
      <c r="I238" s="7">
        <v>0</v>
      </c>
      <c r="J238" s="7">
        <v>0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7">
        <v>0</v>
      </c>
      <c r="V238" s="7">
        <v>0</v>
      </c>
      <c r="W238" s="8">
        <v>0.66634750186428005</v>
      </c>
      <c r="X238" s="7">
        <v>0</v>
      </c>
      <c r="Y238" s="8">
        <v>0</v>
      </c>
      <c r="Z238" s="7">
        <v>0</v>
      </c>
    </row>
    <row r="239" spans="1:26" ht="28.5" customHeight="1" outlineLevel="2">
      <c r="A239" s="4" t="s">
        <v>129</v>
      </c>
      <c r="B239" s="20" t="s">
        <v>158</v>
      </c>
      <c r="C239" s="20" t="s">
        <v>130</v>
      </c>
      <c r="D239" s="20"/>
      <c r="E239" s="20"/>
      <c r="F239" s="37">
        <f t="shared" si="12"/>
        <v>154.19999999999999</v>
      </c>
      <c r="G239" s="37">
        <f t="shared" si="12"/>
        <v>154.19999999999999</v>
      </c>
      <c r="H239" s="6">
        <v>0</v>
      </c>
      <c r="I239" s="7">
        <v>0</v>
      </c>
      <c r="J239" s="7">
        <v>0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7">
        <v>0</v>
      </c>
      <c r="V239" s="7">
        <v>0</v>
      </c>
      <c r="W239" s="8">
        <v>0.66634750186428005</v>
      </c>
      <c r="X239" s="7">
        <v>0</v>
      </c>
      <c r="Y239" s="8">
        <v>0</v>
      </c>
      <c r="Z239" s="7">
        <v>0</v>
      </c>
    </row>
    <row r="240" spans="1:26" ht="46.5" customHeight="1" outlineLevel="3">
      <c r="A240" s="4" t="s">
        <v>131</v>
      </c>
      <c r="B240" s="20" t="s">
        <v>158</v>
      </c>
      <c r="C240" s="20" t="s">
        <v>130</v>
      </c>
      <c r="D240" s="20" t="s">
        <v>132</v>
      </c>
      <c r="E240" s="20"/>
      <c r="F240" s="37">
        <f t="shared" si="12"/>
        <v>154.19999999999999</v>
      </c>
      <c r="G240" s="37">
        <f t="shared" si="12"/>
        <v>154.19999999999999</v>
      </c>
      <c r="H240" s="6">
        <v>0</v>
      </c>
      <c r="I240" s="7">
        <v>0</v>
      </c>
      <c r="J240" s="7">
        <v>0</v>
      </c>
      <c r="K240" s="7">
        <v>0</v>
      </c>
      <c r="L240" s="7">
        <v>0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8">
        <v>0.66634750186428005</v>
      </c>
      <c r="X240" s="7">
        <v>0</v>
      </c>
      <c r="Y240" s="8">
        <v>0</v>
      </c>
      <c r="Z240" s="7">
        <v>0</v>
      </c>
    </row>
    <row r="241" spans="1:26" ht="44.25" customHeight="1" outlineLevel="4">
      <c r="A241" s="4" t="s">
        <v>133</v>
      </c>
      <c r="B241" s="20" t="s">
        <v>158</v>
      </c>
      <c r="C241" s="20" t="s">
        <v>130</v>
      </c>
      <c r="D241" s="20" t="s">
        <v>132</v>
      </c>
      <c r="E241" s="20" t="s">
        <v>134</v>
      </c>
      <c r="F241" s="37">
        <f t="shared" si="12"/>
        <v>154.19999999999999</v>
      </c>
      <c r="G241" s="37">
        <f t="shared" si="12"/>
        <v>154.19999999999999</v>
      </c>
      <c r="H241" s="6">
        <v>0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8">
        <v>0.66634750186428005</v>
      </c>
      <c r="X241" s="7">
        <v>0</v>
      </c>
      <c r="Y241" s="8">
        <v>0</v>
      </c>
      <c r="Z241" s="7">
        <v>0</v>
      </c>
    </row>
    <row r="242" spans="1:26" ht="45" customHeight="1" outlineLevel="5">
      <c r="A242" s="4" t="s">
        <v>135</v>
      </c>
      <c r="B242" s="20" t="s">
        <v>158</v>
      </c>
      <c r="C242" s="20" t="s">
        <v>130</v>
      </c>
      <c r="D242" s="20" t="s">
        <v>132</v>
      </c>
      <c r="E242" s="20" t="s">
        <v>136</v>
      </c>
      <c r="F242" s="37">
        <v>154.19999999999999</v>
      </c>
      <c r="G242" s="37">
        <v>154.19999999999999</v>
      </c>
      <c r="H242" s="6">
        <v>0</v>
      </c>
      <c r="I242" s="7">
        <v>0</v>
      </c>
      <c r="J242" s="7">
        <v>0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  <c r="V242" s="7">
        <v>0</v>
      </c>
      <c r="W242" s="8">
        <v>0.66634750186428005</v>
      </c>
      <c r="X242" s="7">
        <v>0</v>
      </c>
      <c r="Y242" s="8">
        <v>0</v>
      </c>
      <c r="Z242" s="7">
        <v>0</v>
      </c>
    </row>
    <row r="243" spans="1:26" ht="42.75" customHeight="1">
      <c r="A243" s="15" t="s">
        <v>258</v>
      </c>
      <c r="B243" s="20" t="s">
        <v>165</v>
      </c>
      <c r="C243" s="20"/>
      <c r="D243" s="20"/>
      <c r="E243" s="20"/>
      <c r="F243" s="37">
        <f>F244+F252+F266</f>
        <v>140250.40476999999</v>
      </c>
      <c r="G243" s="37">
        <f>G244+G252+G266</f>
        <v>140267.70504999999</v>
      </c>
      <c r="H243" s="6">
        <v>0</v>
      </c>
      <c r="I243" s="7">
        <v>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0</v>
      </c>
      <c r="W243" s="8">
        <v>0.72969037619767296</v>
      </c>
      <c r="X243" s="7">
        <v>0</v>
      </c>
      <c r="Y243" s="8">
        <v>0</v>
      </c>
      <c r="Z243" s="7">
        <v>0</v>
      </c>
    </row>
    <row r="244" spans="1:26" ht="26.25" customHeight="1" outlineLevel="1">
      <c r="A244" s="4" t="s">
        <v>11</v>
      </c>
      <c r="B244" s="20" t="s">
        <v>165</v>
      </c>
      <c r="C244" s="20" t="s">
        <v>12</v>
      </c>
      <c r="D244" s="20"/>
      <c r="E244" s="20"/>
      <c r="F244" s="37">
        <f>F245</f>
        <v>1070.3</v>
      </c>
      <c r="G244" s="37">
        <f>G245</f>
        <v>1070.3</v>
      </c>
      <c r="H244" s="6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8">
        <v>0.747008229075798</v>
      </c>
      <c r="X244" s="7">
        <v>0</v>
      </c>
      <c r="Y244" s="8">
        <v>0</v>
      </c>
      <c r="Z244" s="7">
        <v>0</v>
      </c>
    </row>
    <row r="245" spans="1:26" ht="83.25" customHeight="1" outlineLevel="2">
      <c r="A245" s="4" t="s">
        <v>13</v>
      </c>
      <c r="B245" s="20" t="s">
        <v>165</v>
      </c>
      <c r="C245" s="20" t="s">
        <v>14</v>
      </c>
      <c r="D245" s="20"/>
      <c r="E245" s="20"/>
      <c r="F245" s="37">
        <f>F246+F249</f>
        <v>1070.3</v>
      </c>
      <c r="G245" s="37">
        <f>G246+G249</f>
        <v>1070.3</v>
      </c>
      <c r="H245" s="6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8">
        <v>0.747008229075798</v>
      </c>
      <c r="X245" s="7">
        <v>0</v>
      </c>
      <c r="Y245" s="8">
        <v>0</v>
      </c>
      <c r="Z245" s="7">
        <v>0</v>
      </c>
    </row>
    <row r="246" spans="1:26" ht="27" customHeight="1" outlineLevel="3">
      <c r="A246" s="4" t="s">
        <v>28</v>
      </c>
      <c r="B246" s="20" t="s">
        <v>165</v>
      </c>
      <c r="C246" s="20" t="s">
        <v>14</v>
      </c>
      <c r="D246" s="19" t="s">
        <v>320</v>
      </c>
      <c r="E246" s="20"/>
      <c r="F246" s="37">
        <f>F247</f>
        <v>1070.3</v>
      </c>
      <c r="G246" s="37">
        <f>G247</f>
        <v>1070.3</v>
      </c>
      <c r="H246" s="6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8">
        <v>0.73811447106832695</v>
      </c>
      <c r="X246" s="7">
        <v>0</v>
      </c>
      <c r="Y246" s="8">
        <v>0</v>
      </c>
      <c r="Z246" s="7">
        <v>0</v>
      </c>
    </row>
    <row r="247" spans="1:26" ht="103.5" customHeight="1" outlineLevel="4">
      <c r="A247" s="4" t="s">
        <v>17</v>
      </c>
      <c r="B247" s="20" t="s">
        <v>165</v>
      </c>
      <c r="C247" s="20" t="s">
        <v>14</v>
      </c>
      <c r="D247" s="19" t="s">
        <v>320</v>
      </c>
      <c r="E247" s="20" t="s">
        <v>18</v>
      </c>
      <c r="F247" s="37">
        <f>F248</f>
        <v>1070.3</v>
      </c>
      <c r="G247" s="37">
        <f>G248</f>
        <v>1070.3</v>
      </c>
      <c r="H247" s="6">
        <v>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8">
        <v>0.73811447106832695</v>
      </c>
      <c r="X247" s="7">
        <v>0</v>
      </c>
      <c r="Y247" s="8">
        <v>0</v>
      </c>
      <c r="Z247" s="7">
        <v>0</v>
      </c>
    </row>
    <row r="248" spans="1:26" ht="45" customHeight="1" outlineLevel="5">
      <c r="A248" s="4" t="s">
        <v>19</v>
      </c>
      <c r="B248" s="20" t="s">
        <v>165</v>
      </c>
      <c r="C248" s="20" t="s">
        <v>14</v>
      </c>
      <c r="D248" s="19" t="s">
        <v>320</v>
      </c>
      <c r="E248" s="20" t="s">
        <v>20</v>
      </c>
      <c r="F248" s="37">
        <v>1070.3</v>
      </c>
      <c r="G248" s="37">
        <v>1070.3</v>
      </c>
      <c r="H248" s="6">
        <v>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8">
        <v>0.73811447106832695</v>
      </c>
      <c r="X248" s="7">
        <v>0</v>
      </c>
      <c r="Y248" s="8">
        <v>0</v>
      </c>
      <c r="Z248" s="7">
        <v>0</v>
      </c>
    </row>
    <row r="249" spans="1:26" ht="56.25" hidden="1" outlineLevel="3">
      <c r="A249" s="4" t="s">
        <v>15</v>
      </c>
      <c r="B249" s="20" t="s">
        <v>165</v>
      </c>
      <c r="C249" s="20" t="s">
        <v>14</v>
      </c>
      <c r="D249" s="20" t="s">
        <v>166</v>
      </c>
      <c r="E249" s="20"/>
      <c r="F249" s="37">
        <f>F250</f>
        <v>0</v>
      </c>
      <c r="G249" s="37">
        <f>G250</f>
        <v>0</v>
      </c>
      <c r="H249" s="6">
        <v>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7">
        <v>0</v>
      </c>
      <c r="W249" s="8">
        <v>1</v>
      </c>
      <c r="X249" s="7">
        <v>0</v>
      </c>
      <c r="Y249" s="8">
        <v>0</v>
      </c>
      <c r="Z249" s="7">
        <v>0</v>
      </c>
    </row>
    <row r="250" spans="1:26" ht="106.5" hidden="1" customHeight="1" outlineLevel="4">
      <c r="A250" s="4" t="s">
        <v>17</v>
      </c>
      <c r="B250" s="20" t="s">
        <v>165</v>
      </c>
      <c r="C250" s="20" t="s">
        <v>14</v>
      </c>
      <c r="D250" s="20" t="s">
        <v>166</v>
      </c>
      <c r="E250" s="20" t="s">
        <v>18</v>
      </c>
      <c r="F250" s="37">
        <f>F251</f>
        <v>0</v>
      </c>
      <c r="G250" s="37">
        <f>G251</f>
        <v>0</v>
      </c>
      <c r="H250" s="6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7">
        <v>0</v>
      </c>
      <c r="W250" s="8">
        <v>1</v>
      </c>
      <c r="X250" s="7">
        <v>0</v>
      </c>
      <c r="Y250" s="8">
        <v>0</v>
      </c>
      <c r="Z250" s="7">
        <v>0</v>
      </c>
    </row>
    <row r="251" spans="1:26" ht="46.5" hidden="1" customHeight="1" outlineLevel="5">
      <c r="A251" s="4" t="s">
        <v>19</v>
      </c>
      <c r="B251" s="20" t="s">
        <v>165</v>
      </c>
      <c r="C251" s="20" t="s">
        <v>14</v>
      </c>
      <c r="D251" s="20" t="s">
        <v>166</v>
      </c>
      <c r="E251" s="20" t="s">
        <v>20</v>
      </c>
      <c r="F251" s="37"/>
      <c r="G251" s="37"/>
      <c r="H251" s="6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8">
        <v>1</v>
      </c>
      <c r="X251" s="7">
        <v>0</v>
      </c>
      <c r="Y251" s="8">
        <v>0</v>
      </c>
      <c r="Z251" s="7">
        <v>0</v>
      </c>
    </row>
    <row r="252" spans="1:26" ht="25.5" customHeight="1" outlineLevel="1" collapsed="1">
      <c r="A252" s="4" t="s">
        <v>167</v>
      </c>
      <c r="B252" s="20" t="s">
        <v>165</v>
      </c>
      <c r="C252" s="20" t="s">
        <v>111</v>
      </c>
      <c r="D252" s="20"/>
      <c r="E252" s="20"/>
      <c r="F252" s="37">
        <f>F253</f>
        <v>27955.3</v>
      </c>
      <c r="G252" s="37">
        <f>G253</f>
        <v>27955.3</v>
      </c>
      <c r="H252" s="6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7">
        <v>0</v>
      </c>
      <c r="W252" s="8">
        <v>0.77388153830268702</v>
      </c>
      <c r="X252" s="7">
        <v>0</v>
      </c>
      <c r="Y252" s="8">
        <v>0</v>
      </c>
      <c r="Z252" s="7">
        <v>0</v>
      </c>
    </row>
    <row r="253" spans="1:26" ht="25.5" customHeight="1" outlineLevel="2">
      <c r="A253" s="4" t="s">
        <v>168</v>
      </c>
      <c r="B253" s="20" t="s">
        <v>165</v>
      </c>
      <c r="C253" s="20" t="s">
        <v>169</v>
      </c>
      <c r="D253" s="20"/>
      <c r="E253" s="20"/>
      <c r="F253" s="37">
        <f>F254+F257+F263+F260</f>
        <v>27955.3</v>
      </c>
      <c r="G253" s="37">
        <f>G254+G257+G263+G260</f>
        <v>27955.3</v>
      </c>
      <c r="H253" s="6">
        <v>0</v>
      </c>
      <c r="I253" s="7">
        <v>0</v>
      </c>
      <c r="J253" s="7">
        <v>0</v>
      </c>
      <c r="K253" s="7">
        <v>0</v>
      </c>
      <c r="L253" s="7">
        <v>0</v>
      </c>
      <c r="M253" s="7">
        <v>0</v>
      </c>
      <c r="N253" s="7">
        <v>0</v>
      </c>
      <c r="O253" s="7">
        <v>0</v>
      </c>
      <c r="P253" s="7">
        <v>0</v>
      </c>
      <c r="Q253" s="7">
        <v>0</v>
      </c>
      <c r="R253" s="7">
        <v>0</v>
      </c>
      <c r="S253" s="7">
        <v>0</v>
      </c>
      <c r="T253" s="7">
        <v>0</v>
      </c>
      <c r="U253" s="7">
        <v>0</v>
      </c>
      <c r="V253" s="7">
        <v>0</v>
      </c>
      <c r="W253" s="8">
        <v>0.77388153830268702</v>
      </c>
      <c r="X253" s="7">
        <v>0</v>
      </c>
      <c r="Y253" s="8">
        <v>0</v>
      </c>
      <c r="Z253" s="7">
        <v>0</v>
      </c>
    </row>
    <row r="254" spans="1:26" ht="50.25" customHeight="1" outlineLevel="3">
      <c r="A254" s="4" t="s">
        <v>170</v>
      </c>
      <c r="B254" s="20" t="s">
        <v>165</v>
      </c>
      <c r="C254" s="20" t="s">
        <v>169</v>
      </c>
      <c r="D254" s="19" t="s">
        <v>321</v>
      </c>
      <c r="E254" s="20"/>
      <c r="F254" s="37">
        <f>F255</f>
        <v>27490.3</v>
      </c>
      <c r="G254" s="37">
        <f>G255</f>
        <v>27490.3</v>
      </c>
      <c r="H254" s="6">
        <v>0</v>
      </c>
      <c r="I254" s="7">
        <v>0</v>
      </c>
      <c r="J254" s="7">
        <v>0</v>
      </c>
      <c r="K254" s="7">
        <v>0</v>
      </c>
      <c r="L254" s="7">
        <v>0</v>
      </c>
      <c r="M254" s="7">
        <v>0</v>
      </c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7">
        <v>0</v>
      </c>
      <c r="W254" s="8">
        <v>0.77380657010701104</v>
      </c>
      <c r="X254" s="7">
        <v>0</v>
      </c>
      <c r="Y254" s="8">
        <v>0</v>
      </c>
      <c r="Z254" s="7">
        <v>0</v>
      </c>
    </row>
    <row r="255" spans="1:26" ht="55.5" customHeight="1" outlineLevel="4">
      <c r="A255" s="4" t="s">
        <v>153</v>
      </c>
      <c r="B255" s="20" t="s">
        <v>165</v>
      </c>
      <c r="C255" s="20" t="s">
        <v>169</v>
      </c>
      <c r="D255" s="19" t="s">
        <v>321</v>
      </c>
      <c r="E255" s="20" t="s">
        <v>154</v>
      </c>
      <c r="F255" s="37">
        <f>F256</f>
        <v>27490.3</v>
      </c>
      <c r="G255" s="37">
        <f>G256</f>
        <v>27490.3</v>
      </c>
      <c r="H255" s="6">
        <v>0</v>
      </c>
      <c r="I255" s="7">
        <v>0</v>
      </c>
      <c r="J255" s="7">
        <v>0</v>
      </c>
      <c r="K255" s="7">
        <v>0</v>
      </c>
      <c r="L255" s="7">
        <v>0</v>
      </c>
      <c r="M255" s="7">
        <v>0</v>
      </c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7">
        <v>0</v>
      </c>
      <c r="W255" s="8">
        <v>0.77380657010701104</v>
      </c>
      <c r="X255" s="7">
        <v>0</v>
      </c>
      <c r="Y255" s="8">
        <v>0</v>
      </c>
      <c r="Z255" s="7">
        <v>0</v>
      </c>
    </row>
    <row r="256" spans="1:26" ht="28.5" customHeight="1" outlineLevel="5">
      <c r="A256" s="4" t="s">
        <v>171</v>
      </c>
      <c r="B256" s="20" t="s">
        <v>165</v>
      </c>
      <c r="C256" s="20" t="s">
        <v>169</v>
      </c>
      <c r="D256" s="19" t="s">
        <v>321</v>
      </c>
      <c r="E256" s="20" t="s">
        <v>172</v>
      </c>
      <c r="F256" s="37">
        <v>27490.3</v>
      </c>
      <c r="G256" s="37">
        <v>27490.3</v>
      </c>
      <c r="H256" s="6">
        <v>0</v>
      </c>
      <c r="I256" s="7">
        <v>0</v>
      </c>
      <c r="J256" s="7">
        <v>0</v>
      </c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  <c r="R256" s="7">
        <v>0</v>
      </c>
      <c r="S256" s="7">
        <v>0</v>
      </c>
      <c r="T256" s="7">
        <v>0</v>
      </c>
      <c r="U256" s="7">
        <v>0</v>
      </c>
      <c r="V256" s="7">
        <v>0</v>
      </c>
      <c r="W256" s="8">
        <v>0.77380657010701104</v>
      </c>
      <c r="X256" s="7">
        <v>0</v>
      </c>
      <c r="Y256" s="8">
        <v>0</v>
      </c>
      <c r="Z256" s="7">
        <v>0</v>
      </c>
    </row>
    <row r="257" spans="1:26" ht="84" customHeight="1" outlineLevel="3">
      <c r="A257" s="4" t="s">
        <v>173</v>
      </c>
      <c r="B257" s="20" t="s">
        <v>165</v>
      </c>
      <c r="C257" s="20" t="s">
        <v>169</v>
      </c>
      <c r="D257" s="19" t="s">
        <v>322</v>
      </c>
      <c r="E257" s="20"/>
      <c r="F257" s="37">
        <f>F258</f>
        <v>465</v>
      </c>
      <c r="G257" s="37">
        <f>G258</f>
        <v>465</v>
      </c>
      <c r="H257" s="6">
        <v>0</v>
      </c>
      <c r="I257" s="7">
        <v>0</v>
      </c>
      <c r="J257" s="7">
        <v>0</v>
      </c>
      <c r="K257" s="7">
        <v>0</v>
      </c>
      <c r="L257" s="7">
        <v>0</v>
      </c>
      <c r="M257" s="7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0</v>
      </c>
      <c r="V257" s="7">
        <v>0</v>
      </c>
      <c r="W257" s="8">
        <v>0.72837370242214505</v>
      </c>
      <c r="X257" s="7">
        <v>0</v>
      </c>
      <c r="Y257" s="8">
        <v>0</v>
      </c>
      <c r="Z257" s="7">
        <v>0</v>
      </c>
    </row>
    <row r="258" spans="1:26" ht="58.5" customHeight="1" outlineLevel="4">
      <c r="A258" s="4" t="s">
        <v>153</v>
      </c>
      <c r="B258" s="20" t="s">
        <v>165</v>
      </c>
      <c r="C258" s="20" t="s">
        <v>169</v>
      </c>
      <c r="D258" s="19" t="s">
        <v>322</v>
      </c>
      <c r="E258" s="20" t="s">
        <v>154</v>
      </c>
      <c r="F258" s="37">
        <f>F259</f>
        <v>465</v>
      </c>
      <c r="G258" s="37">
        <f>G259</f>
        <v>465</v>
      </c>
      <c r="H258" s="6">
        <v>0</v>
      </c>
      <c r="I258" s="7">
        <v>0</v>
      </c>
      <c r="J258" s="7">
        <v>0</v>
      </c>
      <c r="K258" s="7">
        <v>0</v>
      </c>
      <c r="L258" s="7">
        <v>0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  <c r="R258" s="7">
        <v>0</v>
      </c>
      <c r="S258" s="7">
        <v>0</v>
      </c>
      <c r="T258" s="7">
        <v>0</v>
      </c>
      <c r="U258" s="7">
        <v>0</v>
      </c>
      <c r="V258" s="7">
        <v>0</v>
      </c>
      <c r="W258" s="8">
        <v>0.72837370242214505</v>
      </c>
      <c r="X258" s="7">
        <v>0</v>
      </c>
      <c r="Y258" s="8">
        <v>0</v>
      </c>
      <c r="Z258" s="7">
        <v>0</v>
      </c>
    </row>
    <row r="259" spans="1:26" ht="27" customHeight="1" outlineLevel="5">
      <c r="A259" s="4" t="s">
        <v>171</v>
      </c>
      <c r="B259" s="20" t="s">
        <v>165</v>
      </c>
      <c r="C259" s="20" t="s">
        <v>169</v>
      </c>
      <c r="D259" s="19" t="s">
        <v>322</v>
      </c>
      <c r="E259" s="20" t="s">
        <v>172</v>
      </c>
      <c r="F259" s="37">
        <v>465</v>
      </c>
      <c r="G259" s="37">
        <v>465</v>
      </c>
      <c r="H259" s="6">
        <v>0</v>
      </c>
      <c r="I259" s="7">
        <v>0</v>
      </c>
      <c r="J259" s="7">
        <v>0</v>
      </c>
      <c r="K259" s="7">
        <v>0</v>
      </c>
      <c r="L259" s="7">
        <v>0</v>
      </c>
      <c r="M259" s="7">
        <v>0</v>
      </c>
      <c r="N259" s="7">
        <v>0</v>
      </c>
      <c r="O259" s="7">
        <v>0</v>
      </c>
      <c r="P259" s="7">
        <v>0</v>
      </c>
      <c r="Q259" s="7">
        <v>0</v>
      </c>
      <c r="R259" s="7">
        <v>0</v>
      </c>
      <c r="S259" s="7">
        <v>0</v>
      </c>
      <c r="T259" s="7">
        <v>0</v>
      </c>
      <c r="U259" s="7">
        <v>0</v>
      </c>
      <c r="V259" s="7">
        <v>0</v>
      </c>
      <c r="W259" s="8">
        <v>0.72837370242214505</v>
      </c>
      <c r="X259" s="7">
        <v>0</v>
      </c>
      <c r="Y259" s="8">
        <v>0</v>
      </c>
      <c r="Z259" s="7">
        <v>0</v>
      </c>
    </row>
    <row r="260" spans="1:26" ht="28.5" hidden="1" customHeight="1" outlineLevel="5">
      <c r="A260" s="16" t="s">
        <v>323</v>
      </c>
      <c r="B260" s="20" t="s">
        <v>165</v>
      </c>
      <c r="C260" s="20" t="s">
        <v>169</v>
      </c>
      <c r="D260" s="19" t="s">
        <v>324</v>
      </c>
      <c r="E260" s="20"/>
      <c r="F260" s="37">
        <f>F261</f>
        <v>0</v>
      </c>
      <c r="G260" s="37">
        <f>G261</f>
        <v>0</v>
      </c>
      <c r="H260" s="6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8"/>
      <c r="X260" s="7"/>
      <c r="Y260" s="8"/>
      <c r="Z260" s="7"/>
    </row>
    <row r="261" spans="1:26" ht="56.25" hidden="1" customHeight="1" outlineLevel="5">
      <c r="A261" s="4" t="s">
        <v>153</v>
      </c>
      <c r="B261" s="20" t="s">
        <v>165</v>
      </c>
      <c r="C261" s="20" t="s">
        <v>169</v>
      </c>
      <c r="D261" s="19" t="s">
        <v>324</v>
      </c>
      <c r="E261" s="20" t="s">
        <v>154</v>
      </c>
      <c r="F261" s="37">
        <f>F262</f>
        <v>0</v>
      </c>
      <c r="G261" s="37">
        <f>G262</f>
        <v>0</v>
      </c>
      <c r="H261" s="6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8"/>
      <c r="X261" s="7"/>
      <c r="Y261" s="8"/>
      <c r="Z261" s="7"/>
    </row>
    <row r="262" spans="1:26" ht="31.5" hidden="1" customHeight="1" outlineLevel="5">
      <c r="A262" s="4" t="s">
        <v>171</v>
      </c>
      <c r="B262" s="20" t="s">
        <v>165</v>
      </c>
      <c r="C262" s="20" t="s">
        <v>169</v>
      </c>
      <c r="D262" s="19" t="s">
        <v>324</v>
      </c>
      <c r="E262" s="20" t="s">
        <v>172</v>
      </c>
      <c r="F262" s="37"/>
      <c r="G262" s="37"/>
      <c r="H262" s="6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8"/>
      <c r="X262" s="7"/>
      <c r="Y262" s="8"/>
      <c r="Z262" s="7"/>
    </row>
    <row r="263" spans="1:26" ht="29.25" hidden="1" customHeight="1" outlineLevel="3">
      <c r="A263" s="4" t="s">
        <v>124</v>
      </c>
      <c r="B263" s="20" t="s">
        <v>165</v>
      </c>
      <c r="C263" s="20" t="s">
        <v>169</v>
      </c>
      <c r="D263" s="20" t="s">
        <v>125</v>
      </c>
      <c r="E263" s="20"/>
      <c r="F263" s="37">
        <f>F264</f>
        <v>0</v>
      </c>
      <c r="G263" s="37">
        <f>G264</f>
        <v>0</v>
      </c>
      <c r="H263" s="6">
        <v>0</v>
      </c>
      <c r="I263" s="7">
        <v>0</v>
      </c>
      <c r="J263" s="7">
        <v>0</v>
      </c>
      <c r="K263" s="7">
        <v>0</v>
      </c>
      <c r="L263" s="7">
        <v>0</v>
      </c>
      <c r="M263" s="7">
        <v>0</v>
      </c>
      <c r="N263" s="7">
        <v>0</v>
      </c>
      <c r="O263" s="7">
        <v>0</v>
      </c>
      <c r="P263" s="7">
        <v>0</v>
      </c>
      <c r="Q263" s="7">
        <v>0</v>
      </c>
      <c r="R263" s="7">
        <v>0</v>
      </c>
      <c r="S263" s="7">
        <v>0</v>
      </c>
      <c r="T263" s="7">
        <v>0</v>
      </c>
      <c r="U263" s="7">
        <v>0</v>
      </c>
      <c r="V263" s="7">
        <v>0</v>
      </c>
      <c r="W263" s="8">
        <v>1</v>
      </c>
      <c r="X263" s="7">
        <v>0</v>
      </c>
      <c r="Y263" s="8">
        <v>0</v>
      </c>
      <c r="Z263" s="7">
        <v>0</v>
      </c>
    </row>
    <row r="264" spans="1:26" ht="51" hidden="1" customHeight="1" outlineLevel="4">
      <c r="A264" s="4" t="s">
        <v>153</v>
      </c>
      <c r="B264" s="20" t="s">
        <v>165</v>
      </c>
      <c r="C264" s="20" t="s">
        <v>169</v>
      </c>
      <c r="D264" s="20" t="s">
        <v>125</v>
      </c>
      <c r="E264" s="20" t="s">
        <v>154</v>
      </c>
      <c r="F264" s="37">
        <f>F265</f>
        <v>0</v>
      </c>
      <c r="G264" s="37">
        <f>G265</f>
        <v>0</v>
      </c>
      <c r="H264" s="6">
        <v>0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7">
        <v>0</v>
      </c>
      <c r="T264" s="7">
        <v>0</v>
      </c>
      <c r="U264" s="7">
        <v>0</v>
      </c>
      <c r="V264" s="7">
        <v>0</v>
      </c>
      <c r="W264" s="8">
        <v>1</v>
      </c>
      <c r="X264" s="7">
        <v>0</v>
      </c>
      <c r="Y264" s="8">
        <v>0</v>
      </c>
      <c r="Z264" s="7">
        <v>0</v>
      </c>
    </row>
    <row r="265" spans="1:26" ht="27" hidden="1" customHeight="1" outlineLevel="5">
      <c r="A265" s="4" t="s">
        <v>171</v>
      </c>
      <c r="B265" s="20" t="s">
        <v>165</v>
      </c>
      <c r="C265" s="20" t="s">
        <v>169</v>
      </c>
      <c r="D265" s="20" t="s">
        <v>125</v>
      </c>
      <c r="E265" s="20" t="s">
        <v>172</v>
      </c>
      <c r="F265" s="37"/>
      <c r="G265" s="37"/>
      <c r="H265" s="6">
        <v>0</v>
      </c>
      <c r="I265" s="7">
        <v>0</v>
      </c>
      <c r="J265" s="7">
        <v>0</v>
      </c>
      <c r="K265" s="7">
        <v>0</v>
      </c>
      <c r="L265" s="7">
        <v>0</v>
      </c>
      <c r="M265" s="7">
        <v>0</v>
      </c>
      <c r="N265" s="7">
        <v>0</v>
      </c>
      <c r="O265" s="7">
        <v>0</v>
      </c>
      <c r="P265" s="7">
        <v>0</v>
      </c>
      <c r="Q265" s="7">
        <v>0</v>
      </c>
      <c r="R265" s="7">
        <v>0</v>
      </c>
      <c r="S265" s="7">
        <v>0</v>
      </c>
      <c r="T265" s="7">
        <v>0</v>
      </c>
      <c r="U265" s="7">
        <v>0</v>
      </c>
      <c r="V265" s="7">
        <v>0</v>
      </c>
      <c r="W265" s="8">
        <v>1</v>
      </c>
      <c r="X265" s="7">
        <v>0</v>
      </c>
      <c r="Y265" s="8">
        <v>0</v>
      </c>
      <c r="Z265" s="7">
        <v>0</v>
      </c>
    </row>
    <row r="266" spans="1:26" ht="27.75" customHeight="1" outlineLevel="1" collapsed="1">
      <c r="A266" s="4" t="s">
        <v>120</v>
      </c>
      <c r="B266" s="20" t="s">
        <v>165</v>
      </c>
      <c r="C266" s="20" t="s">
        <v>121</v>
      </c>
      <c r="D266" s="20"/>
      <c r="E266" s="20"/>
      <c r="F266" s="37">
        <f>F267+F301</f>
        <v>111224.80477</v>
      </c>
      <c r="G266" s="37">
        <f>G267+G301</f>
        <v>111242.10505</v>
      </c>
      <c r="H266" s="6">
        <v>0</v>
      </c>
      <c r="I266" s="7">
        <v>0</v>
      </c>
      <c r="J266" s="7">
        <v>0</v>
      </c>
      <c r="K266" s="7">
        <v>0</v>
      </c>
      <c r="L266" s="7">
        <v>0</v>
      </c>
      <c r="M266" s="7">
        <v>0</v>
      </c>
      <c r="N266" s="7">
        <v>0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0</v>
      </c>
      <c r="U266" s="7">
        <v>0</v>
      </c>
      <c r="V266" s="7">
        <v>0</v>
      </c>
      <c r="W266" s="8">
        <v>0.72017071667285304</v>
      </c>
      <c r="X266" s="7">
        <v>0</v>
      </c>
      <c r="Y266" s="8">
        <v>0</v>
      </c>
      <c r="Z266" s="7">
        <v>0</v>
      </c>
    </row>
    <row r="267" spans="1:26" ht="32.25" customHeight="1" outlineLevel="2">
      <c r="A267" s="4" t="s">
        <v>122</v>
      </c>
      <c r="B267" s="20" t="s">
        <v>165</v>
      </c>
      <c r="C267" s="20" t="s">
        <v>123</v>
      </c>
      <c r="D267" s="20"/>
      <c r="E267" s="20"/>
      <c r="F267" s="37">
        <f>F274+F295+F298+F268+F271+F280+F283+F286+F289+F292+F277</f>
        <v>85259.50477</v>
      </c>
      <c r="G267" s="37">
        <f>G274+G295+G298+G268+G271+G280+G283+G286+G289+G292</f>
        <v>85276.805049999995</v>
      </c>
      <c r="H267" s="6">
        <v>0</v>
      </c>
      <c r="I267" s="7">
        <v>0</v>
      </c>
      <c r="J267" s="7">
        <v>0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7">
        <v>0</v>
      </c>
      <c r="T267" s="7">
        <v>0</v>
      </c>
      <c r="U267" s="7">
        <v>0</v>
      </c>
      <c r="V267" s="7">
        <v>0</v>
      </c>
      <c r="W267" s="8">
        <v>0.72455220510368501</v>
      </c>
      <c r="X267" s="7">
        <v>0</v>
      </c>
      <c r="Y267" s="8">
        <v>0</v>
      </c>
      <c r="Z267" s="7">
        <v>0</v>
      </c>
    </row>
    <row r="268" spans="1:26" ht="69" customHeight="1" outlineLevel="2">
      <c r="A268" s="4" t="s">
        <v>180</v>
      </c>
      <c r="B268" s="20" t="s">
        <v>165</v>
      </c>
      <c r="C268" s="20" t="s">
        <v>123</v>
      </c>
      <c r="D268" s="21" t="s">
        <v>327</v>
      </c>
      <c r="E268" s="20"/>
      <c r="F268" s="37">
        <f>F269</f>
        <v>1056.6628900000001</v>
      </c>
      <c r="G268" s="37">
        <f>G269</f>
        <v>1069.79431</v>
      </c>
      <c r="H268" s="6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8"/>
      <c r="X268" s="7"/>
      <c r="Y268" s="8"/>
      <c r="Z268" s="7"/>
    </row>
    <row r="269" spans="1:26" ht="57" customHeight="1" outlineLevel="2">
      <c r="A269" s="4" t="s">
        <v>153</v>
      </c>
      <c r="B269" s="20" t="s">
        <v>165</v>
      </c>
      <c r="C269" s="20" t="s">
        <v>123</v>
      </c>
      <c r="D269" s="21" t="s">
        <v>327</v>
      </c>
      <c r="E269" s="20" t="s">
        <v>154</v>
      </c>
      <c r="F269" s="37">
        <f>F270</f>
        <v>1056.6628900000001</v>
      </c>
      <c r="G269" s="37">
        <f>G270</f>
        <v>1069.79431</v>
      </c>
      <c r="H269" s="6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8"/>
      <c r="X269" s="7"/>
      <c r="Y269" s="8"/>
      <c r="Z269" s="7"/>
    </row>
    <row r="270" spans="1:26" ht="28.5" customHeight="1" outlineLevel="2">
      <c r="A270" s="4" t="s">
        <v>171</v>
      </c>
      <c r="B270" s="20" t="s">
        <v>165</v>
      </c>
      <c r="C270" s="20" t="s">
        <v>123</v>
      </c>
      <c r="D270" s="21" t="s">
        <v>327</v>
      </c>
      <c r="E270" s="20" t="s">
        <v>172</v>
      </c>
      <c r="F270" s="37">
        <v>1056.6628900000001</v>
      </c>
      <c r="G270" s="37">
        <v>1069.79431</v>
      </c>
      <c r="H270" s="6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8"/>
      <c r="X270" s="7"/>
      <c r="Y270" s="8"/>
      <c r="Z270" s="7"/>
    </row>
    <row r="271" spans="1:26" ht="32.25" customHeight="1" outlineLevel="2">
      <c r="A271" s="4" t="s">
        <v>177</v>
      </c>
      <c r="B271" s="20" t="s">
        <v>165</v>
      </c>
      <c r="C271" s="20" t="s">
        <v>123</v>
      </c>
      <c r="D271" s="20" t="s">
        <v>178</v>
      </c>
      <c r="E271" s="20"/>
      <c r="F271" s="37">
        <f>F272</f>
        <v>171.84188</v>
      </c>
      <c r="G271" s="37">
        <f>G272</f>
        <v>176.32859999999999</v>
      </c>
      <c r="H271" s="6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8"/>
      <c r="X271" s="7"/>
      <c r="Y271" s="8"/>
      <c r="Z271" s="7"/>
    </row>
    <row r="272" spans="1:26" ht="60" customHeight="1" outlineLevel="2">
      <c r="A272" s="4" t="s">
        <v>153</v>
      </c>
      <c r="B272" s="20" t="s">
        <v>165</v>
      </c>
      <c r="C272" s="20" t="s">
        <v>123</v>
      </c>
      <c r="D272" s="20" t="s">
        <v>178</v>
      </c>
      <c r="E272" s="20" t="s">
        <v>154</v>
      </c>
      <c r="F272" s="37">
        <f>F273</f>
        <v>171.84188</v>
      </c>
      <c r="G272" s="37">
        <f>G273</f>
        <v>176.32859999999999</v>
      </c>
      <c r="H272" s="6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8"/>
      <c r="X272" s="7"/>
      <c r="Y272" s="8"/>
      <c r="Z272" s="7"/>
    </row>
    <row r="273" spans="1:26" ht="27.75" customHeight="1" outlineLevel="2">
      <c r="A273" s="4" t="s">
        <v>171</v>
      </c>
      <c r="B273" s="20" t="s">
        <v>165</v>
      </c>
      <c r="C273" s="20" t="s">
        <v>123</v>
      </c>
      <c r="D273" s="20" t="s">
        <v>178</v>
      </c>
      <c r="E273" s="20" t="s">
        <v>172</v>
      </c>
      <c r="F273" s="37">
        <v>171.84188</v>
      </c>
      <c r="G273" s="37">
        <v>176.32859999999999</v>
      </c>
      <c r="H273" s="6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8"/>
      <c r="X273" s="7"/>
      <c r="Y273" s="8"/>
      <c r="Z273" s="7"/>
    </row>
    <row r="274" spans="1:26" ht="48.75" customHeight="1" outlineLevel="3">
      <c r="A274" s="4" t="s">
        <v>174</v>
      </c>
      <c r="B274" s="20" t="s">
        <v>165</v>
      </c>
      <c r="C274" s="20" t="s">
        <v>123</v>
      </c>
      <c r="D274" s="19" t="s">
        <v>325</v>
      </c>
      <c r="E274" s="20"/>
      <c r="F274" s="37">
        <f>F275</f>
        <v>43228.3</v>
      </c>
      <c r="G274" s="37">
        <f>G275</f>
        <v>47227.98214</v>
      </c>
      <c r="H274" s="6">
        <v>0</v>
      </c>
      <c r="I274" s="7">
        <v>0</v>
      </c>
      <c r="J274" s="7">
        <v>0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0</v>
      </c>
      <c r="T274" s="7">
        <v>0</v>
      </c>
      <c r="U274" s="7">
        <v>0</v>
      </c>
      <c r="V274" s="7">
        <v>0</v>
      </c>
      <c r="W274" s="8">
        <v>0.68058029970247402</v>
      </c>
      <c r="X274" s="7">
        <v>0</v>
      </c>
      <c r="Y274" s="8">
        <v>0</v>
      </c>
      <c r="Z274" s="7">
        <v>0</v>
      </c>
    </row>
    <row r="275" spans="1:26" ht="56.25" customHeight="1" outlineLevel="4">
      <c r="A275" s="4" t="s">
        <v>153</v>
      </c>
      <c r="B275" s="20" t="s">
        <v>165</v>
      </c>
      <c r="C275" s="20" t="s">
        <v>123</v>
      </c>
      <c r="D275" s="19" t="s">
        <v>325</v>
      </c>
      <c r="E275" s="20" t="s">
        <v>154</v>
      </c>
      <c r="F275" s="37">
        <f>F276</f>
        <v>43228.3</v>
      </c>
      <c r="G275" s="37">
        <f>G276</f>
        <v>47227.98214</v>
      </c>
      <c r="H275" s="6">
        <v>0</v>
      </c>
      <c r="I275" s="7">
        <v>0</v>
      </c>
      <c r="J275" s="7">
        <v>0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  <c r="R275" s="7">
        <v>0</v>
      </c>
      <c r="S275" s="7">
        <v>0</v>
      </c>
      <c r="T275" s="7">
        <v>0</v>
      </c>
      <c r="U275" s="7">
        <v>0</v>
      </c>
      <c r="V275" s="7">
        <v>0</v>
      </c>
      <c r="W275" s="8">
        <v>0.68058029970247402</v>
      </c>
      <c r="X275" s="7">
        <v>0</v>
      </c>
      <c r="Y275" s="8">
        <v>0</v>
      </c>
      <c r="Z275" s="7">
        <v>0</v>
      </c>
    </row>
    <row r="276" spans="1:26" ht="27.75" customHeight="1" outlineLevel="5">
      <c r="A276" s="4" t="s">
        <v>171</v>
      </c>
      <c r="B276" s="20" t="s">
        <v>165</v>
      </c>
      <c r="C276" s="20" t="s">
        <v>123</v>
      </c>
      <c r="D276" s="19" t="s">
        <v>325</v>
      </c>
      <c r="E276" s="20" t="s">
        <v>172</v>
      </c>
      <c r="F276" s="37">
        <v>43228.3</v>
      </c>
      <c r="G276" s="37">
        <v>47227.98214</v>
      </c>
      <c r="H276" s="6">
        <v>0</v>
      </c>
      <c r="I276" s="7">
        <v>0</v>
      </c>
      <c r="J276" s="7">
        <v>0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0</v>
      </c>
      <c r="T276" s="7">
        <v>0</v>
      </c>
      <c r="U276" s="7">
        <v>0</v>
      </c>
      <c r="V276" s="7">
        <v>0</v>
      </c>
      <c r="W276" s="8">
        <v>0.68058029970247402</v>
      </c>
      <c r="X276" s="7">
        <v>0</v>
      </c>
      <c r="Y276" s="8">
        <v>0</v>
      </c>
      <c r="Z276" s="7">
        <v>0</v>
      </c>
    </row>
    <row r="277" spans="1:26" ht="72" customHeight="1" outlineLevel="5">
      <c r="A277" s="39" t="s">
        <v>371</v>
      </c>
      <c r="B277" s="20" t="s">
        <v>165</v>
      </c>
      <c r="C277" s="21" t="s">
        <v>123</v>
      </c>
      <c r="D277" s="19" t="s">
        <v>372</v>
      </c>
      <c r="E277" s="21"/>
      <c r="F277" s="40">
        <f>F278</f>
        <v>4000</v>
      </c>
      <c r="G277" s="37"/>
      <c r="H277" s="6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8"/>
      <c r="X277" s="7"/>
      <c r="Y277" s="8"/>
      <c r="Z277" s="7"/>
    </row>
    <row r="278" spans="1:26" ht="54" customHeight="1" outlineLevel="5">
      <c r="A278" s="15" t="s">
        <v>153</v>
      </c>
      <c r="B278" s="20" t="s">
        <v>165</v>
      </c>
      <c r="C278" s="21" t="s">
        <v>123</v>
      </c>
      <c r="D278" s="19" t="s">
        <v>372</v>
      </c>
      <c r="E278" s="21">
        <v>600</v>
      </c>
      <c r="F278" s="40">
        <f>F279</f>
        <v>4000</v>
      </c>
      <c r="G278" s="37"/>
      <c r="H278" s="6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8"/>
      <c r="X278" s="7"/>
      <c r="Y278" s="8"/>
      <c r="Z278" s="7"/>
    </row>
    <row r="279" spans="1:26" ht="37.5" customHeight="1" outlineLevel="5">
      <c r="A279" s="15" t="s">
        <v>171</v>
      </c>
      <c r="B279" s="20" t="s">
        <v>165</v>
      </c>
      <c r="C279" s="21" t="s">
        <v>123</v>
      </c>
      <c r="D279" s="19" t="s">
        <v>372</v>
      </c>
      <c r="E279" s="21">
        <v>610</v>
      </c>
      <c r="F279" s="40">
        <v>4000</v>
      </c>
      <c r="G279" s="37"/>
      <c r="H279" s="6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8"/>
      <c r="X279" s="7"/>
      <c r="Y279" s="8"/>
      <c r="Z279" s="7"/>
    </row>
    <row r="280" spans="1:26" ht="37.5" customHeight="1" outlineLevel="5">
      <c r="A280" s="4" t="s">
        <v>173</v>
      </c>
      <c r="B280" s="20" t="s">
        <v>165</v>
      </c>
      <c r="C280" s="20" t="s">
        <v>123</v>
      </c>
      <c r="D280" s="19" t="s">
        <v>326</v>
      </c>
      <c r="E280" s="20"/>
      <c r="F280" s="37">
        <f>F281</f>
        <v>291.39999999999998</v>
      </c>
      <c r="G280" s="37">
        <f>G281</f>
        <v>291.39999999999998</v>
      </c>
      <c r="H280" s="6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8"/>
      <c r="X280" s="7"/>
      <c r="Y280" s="8"/>
      <c r="Z280" s="7"/>
    </row>
    <row r="281" spans="1:26" ht="58.5" customHeight="1" outlineLevel="5">
      <c r="A281" s="4" t="s">
        <v>153</v>
      </c>
      <c r="B281" s="20" t="s">
        <v>165</v>
      </c>
      <c r="C281" s="20" t="s">
        <v>123</v>
      </c>
      <c r="D281" s="19" t="s">
        <v>326</v>
      </c>
      <c r="E281" s="20" t="s">
        <v>154</v>
      </c>
      <c r="F281" s="37">
        <f>F282</f>
        <v>291.39999999999998</v>
      </c>
      <c r="G281" s="37">
        <f>G282</f>
        <v>291.39999999999998</v>
      </c>
      <c r="H281" s="6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8"/>
      <c r="X281" s="7"/>
      <c r="Y281" s="8"/>
      <c r="Z281" s="7"/>
    </row>
    <row r="282" spans="1:26" ht="27.75" customHeight="1" outlineLevel="5">
      <c r="A282" s="4" t="s">
        <v>171</v>
      </c>
      <c r="B282" s="20" t="s">
        <v>165</v>
      </c>
      <c r="C282" s="20" t="s">
        <v>123</v>
      </c>
      <c r="D282" s="19" t="s">
        <v>326</v>
      </c>
      <c r="E282" s="20" t="s">
        <v>172</v>
      </c>
      <c r="F282" s="37">
        <v>291.39999999999998</v>
      </c>
      <c r="G282" s="37">
        <v>291.39999999999998</v>
      </c>
      <c r="H282" s="6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8"/>
      <c r="X282" s="7"/>
      <c r="Y282" s="8"/>
      <c r="Z282" s="7"/>
    </row>
    <row r="283" spans="1:26" ht="27.75" customHeight="1" outlineLevel="5">
      <c r="A283" s="4" t="s">
        <v>179</v>
      </c>
      <c r="B283" s="20" t="s">
        <v>165</v>
      </c>
      <c r="C283" s="20" t="s">
        <v>123</v>
      </c>
      <c r="D283" s="19" t="s">
        <v>330</v>
      </c>
      <c r="E283" s="20"/>
      <c r="F283" s="37">
        <f>F284</f>
        <v>4201.6000000000004</v>
      </c>
      <c r="G283" s="37">
        <f>G284</f>
        <v>4201.6000000000004</v>
      </c>
      <c r="H283" s="6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8"/>
      <c r="X283" s="7"/>
      <c r="Y283" s="8"/>
      <c r="Z283" s="7"/>
    </row>
    <row r="284" spans="1:26" ht="61.5" customHeight="1" outlineLevel="5">
      <c r="A284" s="4" t="s">
        <v>153</v>
      </c>
      <c r="B284" s="20" t="s">
        <v>165</v>
      </c>
      <c r="C284" s="20" t="s">
        <v>123</v>
      </c>
      <c r="D284" s="19" t="s">
        <v>330</v>
      </c>
      <c r="E284" s="20" t="s">
        <v>154</v>
      </c>
      <c r="F284" s="37">
        <f>F285</f>
        <v>4201.6000000000004</v>
      </c>
      <c r="G284" s="37">
        <f>G285</f>
        <v>4201.6000000000004</v>
      </c>
      <c r="H284" s="6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8"/>
      <c r="X284" s="7"/>
      <c r="Y284" s="8"/>
      <c r="Z284" s="7"/>
    </row>
    <row r="285" spans="1:26" ht="27.75" customHeight="1" outlineLevel="5">
      <c r="A285" s="4" t="s">
        <v>171</v>
      </c>
      <c r="B285" s="20" t="s">
        <v>165</v>
      </c>
      <c r="C285" s="20" t="s">
        <v>123</v>
      </c>
      <c r="D285" s="19" t="s">
        <v>330</v>
      </c>
      <c r="E285" s="20" t="s">
        <v>172</v>
      </c>
      <c r="F285" s="37">
        <v>4201.6000000000004</v>
      </c>
      <c r="G285" s="37">
        <v>4201.6000000000004</v>
      </c>
      <c r="H285" s="6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8"/>
      <c r="X285" s="7"/>
      <c r="Y285" s="8"/>
      <c r="Z285" s="7"/>
    </row>
    <row r="286" spans="1:26" ht="28.5" customHeight="1" outlineLevel="5">
      <c r="A286" s="4" t="s">
        <v>175</v>
      </c>
      <c r="B286" s="20" t="s">
        <v>165</v>
      </c>
      <c r="C286" s="20" t="s">
        <v>123</v>
      </c>
      <c r="D286" s="19" t="s">
        <v>331</v>
      </c>
      <c r="E286" s="20"/>
      <c r="F286" s="37">
        <f>F287</f>
        <v>28524.3</v>
      </c>
      <c r="G286" s="37">
        <f>G287</f>
        <v>28524.3</v>
      </c>
      <c r="H286" s="6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8"/>
      <c r="X286" s="7"/>
      <c r="Y286" s="8"/>
      <c r="Z286" s="7"/>
    </row>
    <row r="287" spans="1:26" ht="56.25" customHeight="1" outlineLevel="5">
      <c r="A287" s="4" t="s">
        <v>153</v>
      </c>
      <c r="B287" s="20" t="s">
        <v>165</v>
      </c>
      <c r="C287" s="20" t="s">
        <v>123</v>
      </c>
      <c r="D287" s="19" t="s">
        <v>331</v>
      </c>
      <c r="E287" s="20" t="s">
        <v>154</v>
      </c>
      <c r="F287" s="37">
        <f>F288</f>
        <v>28524.3</v>
      </c>
      <c r="G287" s="37">
        <f>G288</f>
        <v>28524.3</v>
      </c>
      <c r="H287" s="6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8"/>
      <c r="X287" s="7"/>
      <c r="Y287" s="8"/>
      <c r="Z287" s="7"/>
    </row>
    <row r="288" spans="1:26" ht="27.75" customHeight="1" outlineLevel="5">
      <c r="A288" s="4" t="s">
        <v>171</v>
      </c>
      <c r="B288" s="20" t="s">
        <v>165</v>
      </c>
      <c r="C288" s="20" t="s">
        <v>123</v>
      </c>
      <c r="D288" s="19" t="s">
        <v>331</v>
      </c>
      <c r="E288" s="20" t="s">
        <v>172</v>
      </c>
      <c r="F288" s="37">
        <v>28524.3</v>
      </c>
      <c r="G288" s="37">
        <v>28524.3</v>
      </c>
      <c r="H288" s="6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8"/>
      <c r="X288" s="7"/>
      <c r="Y288" s="8"/>
      <c r="Z288" s="7"/>
    </row>
    <row r="289" spans="1:26" ht="27.75" customHeight="1" outlineLevel="5">
      <c r="A289" s="4" t="s">
        <v>176</v>
      </c>
      <c r="B289" s="20" t="s">
        <v>165</v>
      </c>
      <c r="C289" s="20" t="s">
        <v>123</v>
      </c>
      <c r="D289" s="19" t="s">
        <v>332</v>
      </c>
      <c r="E289" s="20"/>
      <c r="F289" s="37">
        <f>F290</f>
        <v>200</v>
      </c>
      <c r="G289" s="37">
        <f>G290</f>
        <v>200</v>
      </c>
      <c r="H289" s="6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8"/>
      <c r="X289" s="7"/>
      <c r="Y289" s="8"/>
      <c r="Z289" s="7"/>
    </row>
    <row r="290" spans="1:26" ht="60.75" customHeight="1" outlineLevel="5">
      <c r="A290" s="4" t="s">
        <v>153</v>
      </c>
      <c r="B290" s="20" t="s">
        <v>165</v>
      </c>
      <c r="C290" s="20" t="s">
        <v>123</v>
      </c>
      <c r="D290" s="19" t="s">
        <v>332</v>
      </c>
      <c r="E290" s="20" t="s">
        <v>154</v>
      </c>
      <c r="F290" s="37">
        <f>F291</f>
        <v>200</v>
      </c>
      <c r="G290" s="37">
        <f>G291</f>
        <v>200</v>
      </c>
      <c r="H290" s="6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8"/>
      <c r="X290" s="7"/>
      <c r="Y290" s="8"/>
      <c r="Z290" s="7"/>
    </row>
    <row r="291" spans="1:26" ht="27.75" customHeight="1" outlineLevel="5">
      <c r="A291" s="4" t="s">
        <v>171</v>
      </c>
      <c r="B291" s="20" t="s">
        <v>165</v>
      </c>
      <c r="C291" s="20" t="s">
        <v>123</v>
      </c>
      <c r="D291" s="19" t="s">
        <v>332</v>
      </c>
      <c r="E291" s="20" t="s">
        <v>172</v>
      </c>
      <c r="F291" s="37">
        <v>200</v>
      </c>
      <c r="G291" s="37">
        <v>200</v>
      </c>
      <c r="H291" s="6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8"/>
      <c r="X291" s="7"/>
      <c r="Y291" s="8"/>
      <c r="Z291" s="7"/>
    </row>
    <row r="292" spans="1:26" ht="83.25" customHeight="1" outlineLevel="5">
      <c r="A292" s="4" t="s">
        <v>173</v>
      </c>
      <c r="B292" s="20" t="s">
        <v>165</v>
      </c>
      <c r="C292" s="20" t="s">
        <v>123</v>
      </c>
      <c r="D292" s="19" t="s">
        <v>333</v>
      </c>
      <c r="E292" s="20"/>
      <c r="F292" s="37">
        <f>F293</f>
        <v>102</v>
      </c>
      <c r="G292" s="37">
        <f>G293</f>
        <v>102</v>
      </c>
      <c r="H292" s="6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8"/>
      <c r="X292" s="7"/>
      <c r="Y292" s="8"/>
      <c r="Z292" s="7"/>
    </row>
    <row r="293" spans="1:26" ht="54.75" customHeight="1" outlineLevel="5">
      <c r="A293" s="4" t="s">
        <v>153</v>
      </c>
      <c r="B293" s="20" t="s">
        <v>165</v>
      </c>
      <c r="C293" s="20" t="s">
        <v>123</v>
      </c>
      <c r="D293" s="19" t="s">
        <v>333</v>
      </c>
      <c r="E293" s="20" t="s">
        <v>154</v>
      </c>
      <c r="F293" s="37">
        <f>F294</f>
        <v>102</v>
      </c>
      <c r="G293" s="37">
        <f>G294</f>
        <v>102</v>
      </c>
      <c r="H293" s="6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8"/>
      <c r="X293" s="7"/>
      <c r="Y293" s="8"/>
      <c r="Z293" s="7"/>
    </row>
    <row r="294" spans="1:26" ht="27.75" customHeight="1" outlineLevel="5">
      <c r="A294" s="4" t="s">
        <v>171</v>
      </c>
      <c r="B294" s="20" t="s">
        <v>165</v>
      </c>
      <c r="C294" s="20" t="s">
        <v>123</v>
      </c>
      <c r="D294" s="19" t="s">
        <v>333</v>
      </c>
      <c r="E294" s="20" t="s">
        <v>172</v>
      </c>
      <c r="F294" s="37">
        <v>102</v>
      </c>
      <c r="G294" s="37">
        <v>102</v>
      </c>
      <c r="H294" s="6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8"/>
      <c r="X294" s="7"/>
      <c r="Y294" s="8"/>
      <c r="Z294" s="7"/>
    </row>
    <row r="295" spans="1:26" ht="48.75" customHeight="1" outlineLevel="3">
      <c r="A295" s="24" t="s">
        <v>329</v>
      </c>
      <c r="B295" s="20" t="s">
        <v>165</v>
      </c>
      <c r="C295" s="20" t="s">
        <v>123</v>
      </c>
      <c r="D295" s="19" t="s">
        <v>328</v>
      </c>
      <c r="E295" s="20"/>
      <c r="F295" s="37">
        <f>F296</f>
        <v>3483.4</v>
      </c>
      <c r="G295" s="37">
        <f>G296</f>
        <v>3483.4</v>
      </c>
      <c r="H295" s="6">
        <v>0</v>
      </c>
      <c r="I295" s="7">
        <v>0</v>
      </c>
      <c r="J295" s="7">
        <v>0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  <c r="R295" s="7">
        <v>0</v>
      </c>
      <c r="S295" s="7">
        <v>0</v>
      </c>
      <c r="T295" s="7">
        <v>0</v>
      </c>
      <c r="U295" s="7">
        <v>0</v>
      </c>
      <c r="V295" s="7">
        <v>0</v>
      </c>
      <c r="W295" s="8">
        <v>0.73629605524821895</v>
      </c>
      <c r="X295" s="7">
        <v>0</v>
      </c>
      <c r="Y295" s="8">
        <v>0</v>
      </c>
      <c r="Z295" s="7">
        <v>0</v>
      </c>
    </row>
    <row r="296" spans="1:26" ht="58.5" customHeight="1" outlineLevel="4">
      <c r="A296" s="4" t="s">
        <v>153</v>
      </c>
      <c r="B296" s="20" t="s">
        <v>165</v>
      </c>
      <c r="C296" s="20" t="s">
        <v>123</v>
      </c>
      <c r="D296" s="19" t="s">
        <v>328</v>
      </c>
      <c r="E296" s="20" t="s">
        <v>154</v>
      </c>
      <c r="F296" s="37">
        <f>F297</f>
        <v>3483.4</v>
      </c>
      <c r="G296" s="37">
        <f>G297</f>
        <v>3483.4</v>
      </c>
      <c r="H296" s="6">
        <v>0</v>
      </c>
      <c r="I296" s="7">
        <v>0</v>
      </c>
      <c r="J296" s="7">
        <v>0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  <c r="R296" s="7">
        <v>0</v>
      </c>
      <c r="S296" s="7">
        <v>0</v>
      </c>
      <c r="T296" s="7">
        <v>0</v>
      </c>
      <c r="U296" s="7">
        <v>0</v>
      </c>
      <c r="V296" s="7">
        <v>0</v>
      </c>
      <c r="W296" s="8">
        <v>0.73629605524821895</v>
      </c>
      <c r="X296" s="7">
        <v>0</v>
      </c>
      <c r="Y296" s="8">
        <v>0</v>
      </c>
      <c r="Z296" s="7">
        <v>0</v>
      </c>
    </row>
    <row r="297" spans="1:26" ht="25.5" customHeight="1" outlineLevel="5">
      <c r="A297" s="4" t="s">
        <v>171</v>
      </c>
      <c r="B297" s="20" t="s">
        <v>165</v>
      </c>
      <c r="C297" s="20" t="s">
        <v>123</v>
      </c>
      <c r="D297" s="19" t="s">
        <v>328</v>
      </c>
      <c r="E297" s="20" t="s">
        <v>172</v>
      </c>
      <c r="F297" s="37">
        <v>3483.4</v>
      </c>
      <c r="G297" s="37">
        <v>3483.4</v>
      </c>
      <c r="H297" s="6">
        <v>0</v>
      </c>
      <c r="I297" s="7">
        <v>0</v>
      </c>
      <c r="J297" s="7">
        <v>0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  <c r="R297" s="7">
        <v>0</v>
      </c>
      <c r="S297" s="7">
        <v>0</v>
      </c>
      <c r="T297" s="7">
        <v>0</v>
      </c>
      <c r="U297" s="7">
        <v>0</v>
      </c>
      <c r="V297" s="7">
        <v>0</v>
      </c>
      <c r="W297" s="8">
        <v>0.73629605524821895</v>
      </c>
      <c r="X297" s="7">
        <v>0</v>
      </c>
      <c r="Y297" s="8">
        <v>0</v>
      </c>
      <c r="Z297" s="7">
        <v>0</v>
      </c>
    </row>
    <row r="298" spans="1:26" ht="0.75" hidden="1" customHeight="1" outlineLevel="3">
      <c r="A298" s="4" t="s">
        <v>124</v>
      </c>
      <c r="B298" s="20" t="s">
        <v>165</v>
      </c>
      <c r="C298" s="20" t="s">
        <v>123</v>
      </c>
      <c r="D298" s="20" t="s">
        <v>125</v>
      </c>
      <c r="E298" s="20"/>
      <c r="F298" s="37">
        <f>F299</f>
        <v>0</v>
      </c>
      <c r="G298" s="37">
        <f>G299</f>
        <v>0</v>
      </c>
      <c r="H298" s="6">
        <v>0</v>
      </c>
      <c r="I298" s="7">
        <v>0</v>
      </c>
      <c r="J298" s="7">
        <v>0</v>
      </c>
      <c r="K298" s="7">
        <v>0</v>
      </c>
      <c r="L298" s="7">
        <v>0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  <c r="R298" s="7">
        <v>0</v>
      </c>
      <c r="S298" s="7">
        <v>0</v>
      </c>
      <c r="T298" s="7">
        <v>0</v>
      </c>
      <c r="U298" s="7">
        <v>0</v>
      </c>
      <c r="V298" s="7">
        <v>0</v>
      </c>
      <c r="W298" s="8">
        <v>0.52494138065686602</v>
      </c>
      <c r="X298" s="7">
        <v>0</v>
      </c>
      <c r="Y298" s="8">
        <v>0</v>
      </c>
      <c r="Z298" s="7">
        <v>0</v>
      </c>
    </row>
    <row r="299" spans="1:26" ht="48.75" hidden="1" customHeight="1" outlineLevel="4">
      <c r="A299" s="4" t="s">
        <v>153</v>
      </c>
      <c r="B299" s="20" t="s">
        <v>165</v>
      </c>
      <c r="C299" s="20" t="s">
        <v>123</v>
      </c>
      <c r="D299" s="20" t="s">
        <v>125</v>
      </c>
      <c r="E299" s="20" t="s">
        <v>154</v>
      </c>
      <c r="F299" s="37">
        <f>F300</f>
        <v>0</v>
      </c>
      <c r="G299" s="37">
        <f>G300</f>
        <v>0</v>
      </c>
      <c r="H299" s="6">
        <v>0</v>
      </c>
      <c r="I299" s="7">
        <v>0</v>
      </c>
      <c r="J299" s="7">
        <v>0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  <c r="R299" s="7">
        <v>0</v>
      </c>
      <c r="S299" s="7">
        <v>0</v>
      </c>
      <c r="T299" s="7">
        <v>0</v>
      </c>
      <c r="U299" s="7">
        <v>0</v>
      </c>
      <c r="V299" s="7">
        <v>0</v>
      </c>
      <c r="W299" s="8">
        <v>0.52494138065686602</v>
      </c>
      <c r="X299" s="7">
        <v>0</v>
      </c>
      <c r="Y299" s="8">
        <v>0</v>
      </c>
      <c r="Z299" s="7">
        <v>0</v>
      </c>
    </row>
    <row r="300" spans="1:26" ht="28.5" hidden="1" customHeight="1" outlineLevel="5">
      <c r="A300" s="4" t="s">
        <v>171</v>
      </c>
      <c r="B300" s="20" t="s">
        <v>165</v>
      </c>
      <c r="C300" s="20" t="s">
        <v>123</v>
      </c>
      <c r="D300" s="20" t="s">
        <v>125</v>
      </c>
      <c r="E300" s="20" t="s">
        <v>172</v>
      </c>
      <c r="F300" s="37"/>
      <c r="G300" s="37"/>
      <c r="H300" s="6">
        <v>0</v>
      </c>
      <c r="I300" s="7">
        <v>0</v>
      </c>
      <c r="J300" s="7">
        <v>0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0</v>
      </c>
      <c r="T300" s="7">
        <v>0</v>
      </c>
      <c r="U300" s="7">
        <v>0</v>
      </c>
      <c r="V300" s="7">
        <v>0</v>
      </c>
      <c r="W300" s="8">
        <v>0.52494138065686602</v>
      </c>
      <c r="X300" s="7">
        <v>0</v>
      </c>
      <c r="Y300" s="8">
        <v>0</v>
      </c>
      <c r="Z300" s="7">
        <v>0</v>
      </c>
    </row>
    <row r="301" spans="1:26" ht="42" customHeight="1" outlineLevel="2" collapsed="1">
      <c r="A301" s="4" t="s">
        <v>181</v>
      </c>
      <c r="B301" s="20" t="s">
        <v>165</v>
      </c>
      <c r="C301" s="20" t="s">
        <v>182</v>
      </c>
      <c r="D301" s="20"/>
      <c r="E301" s="20"/>
      <c r="F301" s="37">
        <f>F302</f>
        <v>25965.3</v>
      </c>
      <c r="G301" s="37">
        <f>G302</f>
        <v>25965.3</v>
      </c>
      <c r="H301" s="6">
        <v>0</v>
      </c>
      <c r="I301" s="7">
        <v>0</v>
      </c>
      <c r="J301" s="7">
        <v>0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  <c r="T301" s="7">
        <v>0</v>
      </c>
      <c r="U301" s="7">
        <v>0</v>
      </c>
      <c r="V301" s="7">
        <v>0</v>
      </c>
      <c r="W301" s="8">
        <v>0.70389745232094503</v>
      </c>
      <c r="X301" s="7">
        <v>0</v>
      </c>
      <c r="Y301" s="8">
        <v>0</v>
      </c>
      <c r="Z301" s="7">
        <v>0</v>
      </c>
    </row>
    <row r="302" spans="1:26" ht="84.75" customHeight="1" outlineLevel="3">
      <c r="A302" s="15" t="s">
        <v>334</v>
      </c>
      <c r="B302" s="20" t="s">
        <v>165</v>
      </c>
      <c r="C302" s="20" t="s">
        <v>182</v>
      </c>
      <c r="D302" s="19" t="s">
        <v>335</v>
      </c>
      <c r="E302" s="20"/>
      <c r="F302" s="37">
        <f>F303+F305+F307</f>
        <v>25965.3</v>
      </c>
      <c r="G302" s="37">
        <f>G303+G305+G307</f>
        <v>25965.3</v>
      </c>
      <c r="H302" s="6">
        <v>0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  <c r="T302" s="7">
        <v>0</v>
      </c>
      <c r="U302" s="7">
        <v>0</v>
      </c>
      <c r="V302" s="7">
        <v>0</v>
      </c>
      <c r="W302" s="8">
        <v>0.70389745232094503</v>
      </c>
      <c r="X302" s="7">
        <v>0</v>
      </c>
      <c r="Y302" s="8">
        <v>0</v>
      </c>
      <c r="Z302" s="7">
        <v>0</v>
      </c>
    </row>
    <row r="303" spans="1:26" ht="105" customHeight="1" outlineLevel="4">
      <c r="A303" s="4" t="s">
        <v>17</v>
      </c>
      <c r="B303" s="20" t="s">
        <v>165</v>
      </c>
      <c r="C303" s="20" t="s">
        <v>182</v>
      </c>
      <c r="D303" s="19" t="s">
        <v>335</v>
      </c>
      <c r="E303" s="20" t="s">
        <v>18</v>
      </c>
      <c r="F303" s="37">
        <f>F304</f>
        <v>25215.200000000001</v>
      </c>
      <c r="G303" s="37">
        <f>G304</f>
        <v>25215.200000000001</v>
      </c>
      <c r="H303" s="6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  <c r="T303" s="7">
        <v>0</v>
      </c>
      <c r="U303" s="7">
        <v>0</v>
      </c>
      <c r="V303" s="7">
        <v>0</v>
      </c>
      <c r="W303" s="8">
        <v>0.706280683489656</v>
      </c>
      <c r="X303" s="7">
        <v>0</v>
      </c>
      <c r="Y303" s="8">
        <v>0</v>
      </c>
      <c r="Z303" s="7">
        <v>0</v>
      </c>
    </row>
    <row r="304" spans="1:26" ht="48.75" customHeight="1" outlineLevel="5">
      <c r="A304" s="4" t="s">
        <v>19</v>
      </c>
      <c r="B304" s="20" t="s">
        <v>165</v>
      </c>
      <c r="C304" s="20" t="s">
        <v>182</v>
      </c>
      <c r="D304" s="19" t="s">
        <v>335</v>
      </c>
      <c r="E304" s="20" t="s">
        <v>20</v>
      </c>
      <c r="F304" s="37">
        <v>25215.200000000001</v>
      </c>
      <c r="G304" s="37">
        <v>25215.200000000001</v>
      </c>
      <c r="H304" s="6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  <c r="T304" s="7">
        <v>0</v>
      </c>
      <c r="U304" s="7">
        <v>0</v>
      </c>
      <c r="V304" s="7">
        <v>0</v>
      </c>
      <c r="W304" s="8">
        <v>0.706280683489656</v>
      </c>
      <c r="X304" s="7">
        <v>0</v>
      </c>
      <c r="Y304" s="8">
        <v>0</v>
      </c>
      <c r="Z304" s="7">
        <v>0</v>
      </c>
    </row>
    <row r="305" spans="1:26" ht="48" customHeight="1" outlineLevel="4">
      <c r="A305" s="4" t="s">
        <v>24</v>
      </c>
      <c r="B305" s="20" t="s">
        <v>165</v>
      </c>
      <c r="C305" s="20" t="s">
        <v>182</v>
      </c>
      <c r="D305" s="19" t="s">
        <v>335</v>
      </c>
      <c r="E305" s="20" t="s">
        <v>25</v>
      </c>
      <c r="F305" s="37">
        <f>F306</f>
        <v>747.3</v>
      </c>
      <c r="G305" s="37">
        <f>G306</f>
        <v>747.3</v>
      </c>
      <c r="H305" s="6">
        <v>0</v>
      </c>
      <c r="I305" s="7">
        <v>0</v>
      </c>
      <c r="J305" s="7">
        <v>0</v>
      </c>
      <c r="K305" s="7">
        <v>0</v>
      </c>
      <c r="L305" s="7">
        <v>0</v>
      </c>
      <c r="M305" s="7">
        <v>0</v>
      </c>
      <c r="N305" s="7">
        <v>0</v>
      </c>
      <c r="O305" s="7">
        <v>0</v>
      </c>
      <c r="P305" s="7">
        <v>0</v>
      </c>
      <c r="Q305" s="7">
        <v>0</v>
      </c>
      <c r="R305" s="7">
        <v>0</v>
      </c>
      <c r="S305" s="7">
        <v>0</v>
      </c>
      <c r="T305" s="7">
        <v>0</v>
      </c>
      <c r="U305" s="7">
        <v>0</v>
      </c>
      <c r="V305" s="7">
        <v>0</v>
      </c>
      <c r="W305" s="8">
        <v>0.62037638865859701</v>
      </c>
      <c r="X305" s="7">
        <v>0</v>
      </c>
      <c r="Y305" s="8">
        <v>0</v>
      </c>
      <c r="Z305" s="7">
        <v>0</v>
      </c>
    </row>
    <row r="306" spans="1:26" ht="56.25" customHeight="1" outlineLevel="5">
      <c r="A306" s="4" t="s">
        <v>26</v>
      </c>
      <c r="B306" s="20" t="s">
        <v>165</v>
      </c>
      <c r="C306" s="20" t="s">
        <v>182</v>
      </c>
      <c r="D306" s="19" t="s">
        <v>335</v>
      </c>
      <c r="E306" s="20" t="s">
        <v>27</v>
      </c>
      <c r="F306" s="37">
        <v>747.3</v>
      </c>
      <c r="G306" s="37">
        <v>747.3</v>
      </c>
      <c r="H306" s="6">
        <v>0</v>
      </c>
      <c r="I306" s="7">
        <v>0</v>
      </c>
      <c r="J306" s="7">
        <v>0</v>
      </c>
      <c r="K306" s="7">
        <v>0</v>
      </c>
      <c r="L306" s="7">
        <v>0</v>
      </c>
      <c r="M306" s="7">
        <v>0</v>
      </c>
      <c r="N306" s="7">
        <v>0</v>
      </c>
      <c r="O306" s="7">
        <v>0</v>
      </c>
      <c r="P306" s="7">
        <v>0</v>
      </c>
      <c r="Q306" s="7">
        <v>0</v>
      </c>
      <c r="R306" s="7">
        <v>0</v>
      </c>
      <c r="S306" s="7">
        <v>0</v>
      </c>
      <c r="T306" s="7">
        <v>0</v>
      </c>
      <c r="U306" s="7">
        <v>0</v>
      </c>
      <c r="V306" s="7">
        <v>0</v>
      </c>
      <c r="W306" s="8">
        <v>0.62037638865859701</v>
      </c>
      <c r="X306" s="7">
        <v>0</v>
      </c>
      <c r="Y306" s="8">
        <v>0</v>
      </c>
      <c r="Z306" s="7">
        <v>0</v>
      </c>
    </row>
    <row r="307" spans="1:26" ht="30.75" customHeight="1" outlineLevel="4">
      <c r="A307" s="4" t="s">
        <v>30</v>
      </c>
      <c r="B307" s="20" t="s">
        <v>165</v>
      </c>
      <c r="C307" s="20" t="s">
        <v>182</v>
      </c>
      <c r="D307" s="19" t="s">
        <v>335</v>
      </c>
      <c r="E307" s="20" t="s">
        <v>31</v>
      </c>
      <c r="F307" s="37">
        <f>F308+F309</f>
        <v>2.8</v>
      </c>
      <c r="G307" s="37">
        <f>G308+G309</f>
        <v>2.8</v>
      </c>
      <c r="H307" s="6">
        <v>0</v>
      </c>
      <c r="I307" s="7">
        <v>0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  <c r="R307" s="7">
        <v>0</v>
      </c>
      <c r="S307" s="7">
        <v>0</v>
      </c>
      <c r="T307" s="7">
        <v>0</v>
      </c>
      <c r="U307" s="7">
        <v>0</v>
      </c>
      <c r="V307" s="7">
        <v>0</v>
      </c>
      <c r="W307" s="8">
        <v>0.89875000000000005</v>
      </c>
      <c r="X307" s="7">
        <v>0</v>
      </c>
      <c r="Y307" s="8">
        <v>0</v>
      </c>
      <c r="Z307" s="7">
        <v>0</v>
      </c>
    </row>
    <row r="308" spans="1:26" ht="27" hidden="1" customHeight="1" outlineLevel="5">
      <c r="A308" s="4" t="s">
        <v>183</v>
      </c>
      <c r="B308" s="20" t="s">
        <v>165</v>
      </c>
      <c r="C308" s="20" t="s">
        <v>182</v>
      </c>
      <c r="D308" s="19" t="s">
        <v>335</v>
      </c>
      <c r="E308" s="20" t="s">
        <v>184</v>
      </c>
      <c r="F308" s="37"/>
      <c r="G308" s="37"/>
      <c r="H308" s="6">
        <v>0</v>
      </c>
      <c r="I308" s="7">
        <v>0</v>
      </c>
      <c r="J308" s="7">
        <v>0</v>
      </c>
      <c r="K308" s="7">
        <v>0</v>
      </c>
      <c r="L308" s="7">
        <v>0</v>
      </c>
      <c r="M308" s="7">
        <v>0</v>
      </c>
      <c r="N308" s="7">
        <v>0</v>
      </c>
      <c r="O308" s="7">
        <v>0</v>
      </c>
      <c r="P308" s="7">
        <v>0</v>
      </c>
      <c r="Q308" s="7">
        <v>0</v>
      </c>
      <c r="R308" s="7">
        <v>0</v>
      </c>
      <c r="S308" s="7">
        <v>0</v>
      </c>
      <c r="T308" s="7">
        <v>0</v>
      </c>
      <c r="U308" s="7">
        <v>0</v>
      </c>
      <c r="V308" s="7">
        <v>0</v>
      </c>
      <c r="W308" s="8">
        <v>1</v>
      </c>
      <c r="X308" s="7">
        <v>0</v>
      </c>
      <c r="Y308" s="8">
        <v>0</v>
      </c>
      <c r="Z308" s="7">
        <v>0</v>
      </c>
    </row>
    <row r="309" spans="1:26" ht="30" customHeight="1" outlineLevel="5">
      <c r="A309" s="4" t="s">
        <v>32</v>
      </c>
      <c r="B309" s="20" t="s">
        <v>165</v>
      </c>
      <c r="C309" s="20" t="s">
        <v>182</v>
      </c>
      <c r="D309" s="19" t="s">
        <v>335</v>
      </c>
      <c r="E309" s="20" t="s">
        <v>33</v>
      </c>
      <c r="F309" s="37">
        <v>2.8</v>
      </c>
      <c r="G309" s="37">
        <v>2.8</v>
      </c>
      <c r="H309" s="6">
        <v>0</v>
      </c>
      <c r="I309" s="7">
        <v>0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  <c r="R309" s="7">
        <v>0</v>
      </c>
      <c r="S309" s="7">
        <v>0</v>
      </c>
      <c r="T309" s="7">
        <v>0</v>
      </c>
      <c r="U309" s="7">
        <v>0</v>
      </c>
      <c r="V309" s="7">
        <v>0</v>
      </c>
      <c r="W309" s="8">
        <v>0</v>
      </c>
      <c r="X309" s="7">
        <v>0</v>
      </c>
      <c r="Y309" s="8">
        <v>0</v>
      </c>
      <c r="Z309" s="7">
        <v>0</v>
      </c>
    </row>
    <row r="310" spans="1:26" ht="48.75" customHeight="1">
      <c r="A310" s="15" t="s">
        <v>257</v>
      </c>
      <c r="B310" s="20" t="s">
        <v>185</v>
      </c>
      <c r="C310" s="20"/>
      <c r="D310" s="20"/>
      <c r="E310" s="20"/>
      <c r="F310" s="37">
        <f>F311+F327+F420</f>
        <v>763326.25485999987</v>
      </c>
      <c r="G310" s="37">
        <f>G311+G327+G420</f>
        <v>762589.04032999987</v>
      </c>
      <c r="H310" s="6">
        <v>0</v>
      </c>
      <c r="I310" s="7">
        <v>0</v>
      </c>
      <c r="J310" s="7">
        <v>0</v>
      </c>
      <c r="K310" s="7">
        <v>0</v>
      </c>
      <c r="L310" s="7">
        <v>0</v>
      </c>
      <c r="M310" s="7">
        <v>0</v>
      </c>
      <c r="N310" s="7">
        <v>0</v>
      </c>
      <c r="O310" s="7">
        <v>0</v>
      </c>
      <c r="P310" s="7">
        <v>0</v>
      </c>
      <c r="Q310" s="7">
        <v>0</v>
      </c>
      <c r="R310" s="7">
        <v>0</v>
      </c>
      <c r="S310" s="7">
        <v>0</v>
      </c>
      <c r="T310" s="7">
        <v>0</v>
      </c>
      <c r="U310" s="7">
        <v>0</v>
      </c>
      <c r="V310" s="7">
        <v>0</v>
      </c>
      <c r="W310" s="8">
        <v>0.73781976415337902</v>
      </c>
      <c r="X310" s="7">
        <v>0</v>
      </c>
      <c r="Y310" s="8">
        <v>0</v>
      </c>
      <c r="Z310" s="7">
        <v>0</v>
      </c>
    </row>
    <row r="311" spans="1:26" ht="30" customHeight="1" outlineLevel="1">
      <c r="A311" s="4" t="s">
        <v>11</v>
      </c>
      <c r="B311" s="20" t="s">
        <v>185</v>
      </c>
      <c r="C311" s="20" t="s">
        <v>12</v>
      </c>
      <c r="D311" s="20"/>
      <c r="E311" s="20"/>
      <c r="F311" s="37">
        <f>F312</f>
        <v>3178.84</v>
      </c>
      <c r="G311" s="37">
        <f>G312</f>
        <v>3178.84</v>
      </c>
      <c r="H311" s="6">
        <v>0</v>
      </c>
      <c r="I311" s="7">
        <v>0</v>
      </c>
      <c r="J311" s="7">
        <v>0</v>
      </c>
      <c r="K311" s="7">
        <v>0</v>
      </c>
      <c r="L311" s="7">
        <v>0</v>
      </c>
      <c r="M311" s="7">
        <v>0</v>
      </c>
      <c r="N311" s="7">
        <v>0</v>
      </c>
      <c r="O311" s="7">
        <v>0</v>
      </c>
      <c r="P311" s="7">
        <v>0</v>
      </c>
      <c r="Q311" s="7">
        <v>0</v>
      </c>
      <c r="R311" s="7">
        <v>0</v>
      </c>
      <c r="S311" s="7">
        <v>0</v>
      </c>
      <c r="T311" s="7">
        <v>0</v>
      </c>
      <c r="U311" s="7">
        <v>0</v>
      </c>
      <c r="V311" s="7">
        <v>0</v>
      </c>
      <c r="W311" s="8">
        <v>0.69654789797748096</v>
      </c>
      <c r="X311" s="7">
        <v>0</v>
      </c>
      <c r="Y311" s="8">
        <v>0</v>
      </c>
      <c r="Z311" s="7">
        <v>0</v>
      </c>
    </row>
    <row r="312" spans="1:26" ht="87.75" customHeight="1" outlineLevel="2">
      <c r="A312" s="4" t="s">
        <v>13</v>
      </c>
      <c r="B312" s="20" t="s">
        <v>185</v>
      </c>
      <c r="C312" s="20" t="s">
        <v>14</v>
      </c>
      <c r="D312" s="20"/>
      <c r="E312" s="20"/>
      <c r="F312" s="37">
        <f>F313+F316+F321+F324</f>
        <v>3178.84</v>
      </c>
      <c r="G312" s="37">
        <f>G313+G316+G321+G324</f>
        <v>3178.84</v>
      </c>
      <c r="H312" s="6">
        <v>0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  <c r="R312" s="7">
        <v>0</v>
      </c>
      <c r="S312" s="7">
        <v>0</v>
      </c>
      <c r="T312" s="7">
        <v>0</v>
      </c>
      <c r="U312" s="7">
        <v>0</v>
      </c>
      <c r="V312" s="7">
        <v>0</v>
      </c>
      <c r="W312" s="8">
        <v>0.69654789797748096</v>
      </c>
      <c r="X312" s="7">
        <v>0</v>
      </c>
      <c r="Y312" s="8">
        <v>0</v>
      </c>
      <c r="Z312" s="7">
        <v>0</v>
      </c>
    </row>
    <row r="313" spans="1:26" ht="56.25" hidden="1" outlineLevel="3">
      <c r="A313" s="4" t="s">
        <v>15</v>
      </c>
      <c r="B313" s="20" t="s">
        <v>185</v>
      </c>
      <c r="C313" s="20" t="s">
        <v>14</v>
      </c>
      <c r="D313" s="20" t="s">
        <v>186</v>
      </c>
      <c r="E313" s="20"/>
      <c r="F313" s="37">
        <f>F314</f>
        <v>0</v>
      </c>
      <c r="G313" s="37">
        <f>G314</f>
        <v>0</v>
      </c>
      <c r="H313" s="6">
        <v>0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  <c r="R313" s="7">
        <v>0</v>
      </c>
      <c r="S313" s="7">
        <v>0</v>
      </c>
      <c r="T313" s="7">
        <v>0</v>
      </c>
      <c r="U313" s="7">
        <v>0</v>
      </c>
      <c r="V313" s="7">
        <v>0</v>
      </c>
      <c r="W313" s="8">
        <v>1</v>
      </c>
      <c r="X313" s="7">
        <v>0</v>
      </c>
      <c r="Y313" s="8">
        <v>0</v>
      </c>
      <c r="Z313" s="7">
        <v>0</v>
      </c>
    </row>
    <row r="314" spans="1:26" ht="105.75" hidden="1" customHeight="1" outlineLevel="4">
      <c r="A314" s="4" t="s">
        <v>17</v>
      </c>
      <c r="B314" s="20" t="s">
        <v>185</v>
      </c>
      <c r="C314" s="20" t="s">
        <v>14</v>
      </c>
      <c r="D314" s="20" t="s">
        <v>186</v>
      </c>
      <c r="E314" s="20" t="s">
        <v>18</v>
      </c>
      <c r="F314" s="37">
        <f>F315</f>
        <v>0</v>
      </c>
      <c r="G314" s="37">
        <f>G315</f>
        <v>0</v>
      </c>
      <c r="H314" s="6">
        <v>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0</v>
      </c>
      <c r="T314" s="7">
        <v>0</v>
      </c>
      <c r="U314" s="7">
        <v>0</v>
      </c>
      <c r="V314" s="7">
        <v>0</v>
      </c>
      <c r="W314" s="8">
        <v>1</v>
      </c>
      <c r="X314" s="7">
        <v>0</v>
      </c>
      <c r="Y314" s="8">
        <v>0</v>
      </c>
      <c r="Z314" s="7">
        <v>0</v>
      </c>
    </row>
    <row r="315" spans="1:26" ht="51" hidden="1" customHeight="1" outlineLevel="5">
      <c r="A315" s="4" t="s">
        <v>19</v>
      </c>
      <c r="B315" s="20" t="s">
        <v>185</v>
      </c>
      <c r="C315" s="20" t="s">
        <v>14</v>
      </c>
      <c r="D315" s="20" t="s">
        <v>186</v>
      </c>
      <c r="E315" s="20" t="s">
        <v>20</v>
      </c>
      <c r="F315" s="37"/>
      <c r="G315" s="37"/>
      <c r="H315" s="6">
        <v>0</v>
      </c>
      <c r="I315" s="7">
        <v>0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7">
        <v>0</v>
      </c>
      <c r="W315" s="8">
        <v>1</v>
      </c>
      <c r="X315" s="7">
        <v>0</v>
      </c>
      <c r="Y315" s="8">
        <v>0</v>
      </c>
      <c r="Z315" s="7">
        <v>0</v>
      </c>
    </row>
    <row r="316" spans="1:26" ht="84" customHeight="1" outlineLevel="3" collapsed="1">
      <c r="A316" s="4" t="s">
        <v>187</v>
      </c>
      <c r="B316" s="20" t="s">
        <v>185</v>
      </c>
      <c r="C316" s="20" t="s">
        <v>14</v>
      </c>
      <c r="D316" s="19" t="s">
        <v>288</v>
      </c>
      <c r="E316" s="20"/>
      <c r="F316" s="37">
        <f>F317+F319</f>
        <v>851.84</v>
      </c>
      <c r="G316" s="37">
        <f>G317+G319</f>
        <v>851.84</v>
      </c>
      <c r="H316" s="6">
        <v>0</v>
      </c>
      <c r="I316" s="7">
        <v>0</v>
      </c>
      <c r="J316" s="7">
        <v>0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7">
        <v>0</v>
      </c>
      <c r="W316" s="8">
        <v>0.53091118800461401</v>
      </c>
      <c r="X316" s="7">
        <v>0</v>
      </c>
      <c r="Y316" s="8">
        <v>0</v>
      </c>
      <c r="Z316" s="7">
        <v>0</v>
      </c>
    </row>
    <row r="317" spans="1:26" ht="105.75" customHeight="1" outlineLevel="4">
      <c r="A317" s="4" t="s">
        <v>17</v>
      </c>
      <c r="B317" s="20" t="s">
        <v>185</v>
      </c>
      <c r="C317" s="20" t="s">
        <v>14</v>
      </c>
      <c r="D317" s="19" t="s">
        <v>288</v>
      </c>
      <c r="E317" s="20" t="s">
        <v>18</v>
      </c>
      <c r="F317" s="37">
        <f>F318</f>
        <v>754.649</v>
      </c>
      <c r="G317" s="37">
        <f>G318</f>
        <v>754.649</v>
      </c>
      <c r="H317" s="6">
        <v>0</v>
      </c>
      <c r="I317" s="7">
        <v>0</v>
      </c>
      <c r="J317" s="7">
        <v>0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7">
        <v>0</v>
      </c>
      <c r="W317" s="8">
        <v>0.48182979948764398</v>
      </c>
      <c r="X317" s="7">
        <v>0</v>
      </c>
      <c r="Y317" s="8">
        <v>0</v>
      </c>
      <c r="Z317" s="7">
        <v>0</v>
      </c>
    </row>
    <row r="318" spans="1:26" ht="47.25" customHeight="1" outlineLevel="5">
      <c r="A318" s="4" t="s">
        <v>19</v>
      </c>
      <c r="B318" s="20" t="s">
        <v>185</v>
      </c>
      <c r="C318" s="20" t="s">
        <v>14</v>
      </c>
      <c r="D318" s="19" t="s">
        <v>288</v>
      </c>
      <c r="E318" s="20" t="s">
        <v>20</v>
      </c>
      <c r="F318" s="37">
        <v>754.649</v>
      </c>
      <c r="G318" s="37">
        <v>754.649</v>
      </c>
      <c r="H318" s="6">
        <v>0</v>
      </c>
      <c r="I318" s="7">
        <v>0</v>
      </c>
      <c r="J318" s="7">
        <v>0</v>
      </c>
      <c r="K318" s="7">
        <v>0</v>
      </c>
      <c r="L318" s="7">
        <v>0</v>
      </c>
      <c r="M318" s="7">
        <v>0</v>
      </c>
      <c r="N318" s="7">
        <v>0</v>
      </c>
      <c r="O318" s="7">
        <v>0</v>
      </c>
      <c r="P318" s="7">
        <v>0</v>
      </c>
      <c r="Q318" s="7">
        <v>0</v>
      </c>
      <c r="R318" s="7">
        <v>0</v>
      </c>
      <c r="S318" s="7">
        <v>0</v>
      </c>
      <c r="T318" s="7">
        <v>0</v>
      </c>
      <c r="U318" s="7">
        <v>0</v>
      </c>
      <c r="V318" s="7">
        <v>0</v>
      </c>
      <c r="W318" s="8">
        <v>0.48182979948764398</v>
      </c>
      <c r="X318" s="7">
        <v>0</v>
      </c>
      <c r="Y318" s="8">
        <v>0</v>
      </c>
      <c r="Z318" s="7">
        <v>0</v>
      </c>
    </row>
    <row r="319" spans="1:26" ht="47.25" customHeight="1" outlineLevel="4">
      <c r="A319" s="4" t="s">
        <v>24</v>
      </c>
      <c r="B319" s="20" t="s">
        <v>185</v>
      </c>
      <c r="C319" s="20" t="s">
        <v>14</v>
      </c>
      <c r="D319" s="19" t="s">
        <v>288</v>
      </c>
      <c r="E319" s="20" t="s">
        <v>25</v>
      </c>
      <c r="F319" s="37">
        <f>F320</f>
        <v>97.191000000000003</v>
      </c>
      <c r="G319" s="37">
        <f>G320</f>
        <v>97.191000000000003</v>
      </c>
      <c r="H319" s="6">
        <v>0</v>
      </c>
      <c r="I319" s="7">
        <v>0</v>
      </c>
      <c r="J319" s="7">
        <v>0</v>
      </c>
      <c r="K319" s="7">
        <v>0</v>
      </c>
      <c r="L319" s="7">
        <v>0</v>
      </c>
      <c r="M319" s="7">
        <v>0</v>
      </c>
      <c r="N319" s="7">
        <v>0</v>
      </c>
      <c r="O319" s="7">
        <v>0</v>
      </c>
      <c r="P319" s="7">
        <v>0</v>
      </c>
      <c r="Q319" s="7">
        <v>0</v>
      </c>
      <c r="R319" s="7">
        <v>0</v>
      </c>
      <c r="S319" s="7">
        <v>0</v>
      </c>
      <c r="T319" s="7">
        <v>0</v>
      </c>
      <c r="U319" s="7">
        <v>0</v>
      </c>
      <c r="V319" s="7">
        <v>0</v>
      </c>
      <c r="W319" s="8">
        <v>0.89356689272413603</v>
      </c>
      <c r="X319" s="7">
        <v>0</v>
      </c>
      <c r="Y319" s="8">
        <v>0</v>
      </c>
      <c r="Z319" s="7">
        <v>0</v>
      </c>
    </row>
    <row r="320" spans="1:26" ht="51.75" customHeight="1" outlineLevel="5">
      <c r="A320" s="4" t="s">
        <v>26</v>
      </c>
      <c r="B320" s="20" t="s">
        <v>185</v>
      </c>
      <c r="C320" s="20" t="s">
        <v>14</v>
      </c>
      <c r="D320" s="19" t="s">
        <v>288</v>
      </c>
      <c r="E320" s="20" t="s">
        <v>27</v>
      </c>
      <c r="F320" s="37">
        <v>97.191000000000003</v>
      </c>
      <c r="G320" s="37">
        <v>97.191000000000003</v>
      </c>
      <c r="H320" s="6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0</v>
      </c>
      <c r="R320" s="7">
        <v>0</v>
      </c>
      <c r="S320" s="7">
        <v>0</v>
      </c>
      <c r="T320" s="7">
        <v>0</v>
      </c>
      <c r="U320" s="7">
        <v>0</v>
      </c>
      <c r="V320" s="7">
        <v>0</v>
      </c>
      <c r="W320" s="8">
        <v>0.89356689272413603</v>
      </c>
      <c r="X320" s="7">
        <v>0</v>
      </c>
      <c r="Y320" s="8">
        <v>0</v>
      </c>
      <c r="Z320" s="7">
        <v>0</v>
      </c>
    </row>
    <row r="321" spans="1:26" ht="27.75" customHeight="1" outlineLevel="3">
      <c r="A321" s="4" t="s">
        <v>28</v>
      </c>
      <c r="B321" s="20" t="s">
        <v>185</v>
      </c>
      <c r="C321" s="20" t="s">
        <v>14</v>
      </c>
      <c r="D321" s="19" t="s">
        <v>289</v>
      </c>
      <c r="E321" s="20"/>
      <c r="F321" s="37">
        <f>F322</f>
        <v>2327</v>
      </c>
      <c r="G321" s="37">
        <f>G322</f>
        <v>2327</v>
      </c>
      <c r="H321" s="6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7">
        <v>0</v>
      </c>
      <c r="W321" s="8">
        <v>0.75445829338446802</v>
      </c>
      <c r="X321" s="7">
        <v>0</v>
      </c>
      <c r="Y321" s="8">
        <v>0</v>
      </c>
      <c r="Z321" s="7">
        <v>0</v>
      </c>
    </row>
    <row r="322" spans="1:26" ht="108" customHeight="1" outlineLevel="4">
      <c r="A322" s="4" t="s">
        <v>17</v>
      </c>
      <c r="B322" s="20" t="s">
        <v>185</v>
      </c>
      <c r="C322" s="20" t="s">
        <v>14</v>
      </c>
      <c r="D322" s="19" t="s">
        <v>289</v>
      </c>
      <c r="E322" s="20" t="s">
        <v>18</v>
      </c>
      <c r="F322" s="37">
        <f>F323</f>
        <v>2327</v>
      </c>
      <c r="G322" s="37">
        <f>G323</f>
        <v>2327</v>
      </c>
      <c r="H322" s="6">
        <v>0</v>
      </c>
      <c r="I322" s="7">
        <v>0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0</v>
      </c>
      <c r="R322" s="7">
        <v>0</v>
      </c>
      <c r="S322" s="7">
        <v>0</v>
      </c>
      <c r="T322" s="7">
        <v>0</v>
      </c>
      <c r="U322" s="7">
        <v>0</v>
      </c>
      <c r="V322" s="7">
        <v>0</v>
      </c>
      <c r="W322" s="8">
        <v>0.75445829338446802</v>
      </c>
      <c r="X322" s="7">
        <v>0</v>
      </c>
      <c r="Y322" s="8">
        <v>0</v>
      </c>
      <c r="Z322" s="7">
        <v>0</v>
      </c>
    </row>
    <row r="323" spans="1:26" ht="49.5" customHeight="1" outlineLevel="5">
      <c r="A323" s="4" t="s">
        <v>19</v>
      </c>
      <c r="B323" s="20" t="s">
        <v>185</v>
      </c>
      <c r="C323" s="20" t="s">
        <v>14</v>
      </c>
      <c r="D323" s="19" t="s">
        <v>289</v>
      </c>
      <c r="E323" s="20" t="s">
        <v>20</v>
      </c>
      <c r="F323" s="37">
        <v>2327</v>
      </c>
      <c r="G323" s="37">
        <v>2327</v>
      </c>
      <c r="H323" s="6">
        <v>0</v>
      </c>
      <c r="I323" s="7">
        <v>0</v>
      </c>
      <c r="J323" s="7">
        <v>0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0</v>
      </c>
      <c r="R323" s="7">
        <v>0</v>
      </c>
      <c r="S323" s="7">
        <v>0</v>
      </c>
      <c r="T323" s="7">
        <v>0</v>
      </c>
      <c r="U323" s="7">
        <v>0</v>
      </c>
      <c r="V323" s="7">
        <v>0</v>
      </c>
      <c r="W323" s="8">
        <v>0.75445829338446802</v>
      </c>
      <c r="X323" s="7">
        <v>0</v>
      </c>
      <c r="Y323" s="8">
        <v>0</v>
      </c>
      <c r="Z323" s="7">
        <v>0</v>
      </c>
    </row>
    <row r="324" spans="1:26" ht="56.25" hidden="1" outlineLevel="3">
      <c r="A324" s="4" t="s">
        <v>15</v>
      </c>
      <c r="B324" s="20" t="s">
        <v>185</v>
      </c>
      <c r="C324" s="20" t="s">
        <v>14</v>
      </c>
      <c r="D324" s="20" t="s">
        <v>188</v>
      </c>
      <c r="E324" s="20" t="s">
        <v>10</v>
      </c>
      <c r="F324" s="37">
        <f>F325</f>
        <v>0</v>
      </c>
      <c r="G324" s="37">
        <f>G325</f>
        <v>0</v>
      </c>
      <c r="H324" s="6">
        <v>0</v>
      </c>
      <c r="I324" s="7">
        <v>0</v>
      </c>
      <c r="J324" s="7">
        <v>0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  <c r="R324" s="7">
        <v>0</v>
      </c>
      <c r="S324" s="7">
        <v>0</v>
      </c>
      <c r="T324" s="7">
        <v>0</v>
      </c>
      <c r="U324" s="7">
        <v>0</v>
      </c>
      <c r="V324" s="7">
        <v>0</v>
      </c>
      <c r="W324" s="8">
        <v>1</v>
      </c>
      <c r="X324" s="7">
        <v>0</v>
      </c>
      <c r="Y324" s="8">
        <v>0</v>
      </c>
      <c r="Z324" s="7">
        <v>0</v>
      </c>
    </row>
    <row r="325" spans="1:26" ht="114.75" hidden="1" customHeight="1" outlineLevel="4">
      <c r="A325" s="4" t="s">
        <v>17</v>
      </c>
      <c r="B325" s="20" t="s">
        <v>185</v>
      </c>
      <c r="C325" s="20" t="s">
        <v>14</v>
      </c>
      <c r="D325" s="20" t="s">
        <v>188</v>
      </c>
      <c r="E325" s="20" t="s">
        <v>18</v>
      </c>
      <c r="F325" s="37">
        <f>F326</f>
        <v>0</v>
      </c>
      <c r="G325" s="37">
        <f>G326</f>
        <v>0</v>
      </c>
      <c r="H325" s="6">
        <v>0</v>
      </c>
      <c r="I325" s="7">
        <v>0</v>
      </c>
      <c r="J325" s="7">
        <v>0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0</v>
      </c>
      <c r="R325" s="7">
        <v>0</v>
      </c>
      <c r="S325" s="7">
        <v>0</v>
      </c>
      <c r="T325" s="7">
        <v>0</v>
      </c>
      <c r="U325" s="7">
        <v>0</v>
      </c>
      <c r="V325" s="7">
        <v>0</v>
      </c>
      <c r="W325" s="8">
        <v>1</v>
      </c>
      <c r="X325" s="7">
        <v>0</v>
      </c>
      <c r="Y325" s="8">
        <v>0</v>
      </c>
      <c r="Z325" s="7">
        <v>0</v>
      </c>
    </row>
    <row r="326" spans="1:26" ht="50.25" hidden="1" customHeight="1" outlineLevel="5">
      <c r="A326" s="4" t="s">
        <v>19</v>
      </c>
      <c r="B326" s="20" t="s">
        <v>185</v>
      </c>
      <c r="C326" s="20" t="s">
        <v>14</v>
      </c>
      <c r="D326" s="20" t="s">
        <v>188</v>
      </c>
      <c r="E326" s="20" t="s">
        <v>20</v>
      </c>
      <c r="F326" s="37"/>
      <c r="G326" s="37"/>
      <c r="H326" s="6">
        <v>0</v>
      </c>
      <c r="I326" s="7">
        <v>0</v>
      </c>
      <c r="J326" s="7">
        <v>0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0</v>
      </c>
      <c r="R326" s="7">
        <v>0</v>
      </c>
      <c r="S326" s="7">
        <v>0</v>
      </c>
      <c r="T326" s="7">
        <v>0</v>
      </c>
      <c r="U326" s="7">
        <v>0</v>
      </c>
      <c r="V326" s="7">
        <v>0</v>
      </c>
      <c r="W326" s="8">
        <v>1</v>
      </c>
      <c r="X326" s="7">
        <v>0</v>
      </c>
      <c r="Y326" s="8">
        <v>0</v>
      </c>
      <c r="Z326" s="7">
        <v>0</v>
      </c>
    </row>
    <row r="327" spans="1:26" ht="27.75" customHeight="1" outlineLevel="1" collapsed="1">
      <c r="A327" s="4" t="s">
        <v>167</v>
      </c>
      <c r="B327" s="20" t="s">
        <v>185</v>
      </c>
      <c r="C327" s="20" t="s">
        <v>111</v>
      </c>
      <c r="D327" s="20"/>
      <c r="E327" s="20"/>
      <c r="F327" s="37">
        <f>F328+F341+F377+F403</f>
        <v>760147.4148599999</v>
      </c>
      <c r="G327" s="37">
        <f>G328+G341+G377+G403</f>
        <v>759410.20032999991</v>
      </c>
      <c r="H327" s="6">
        <v>0</v>
      </c>
      <c r="I327" s="7">
        <v>0</v>
      </c>
      <c r="J327" s="7">
        <v>0</v>
      </c>
      <c r="K327" s="7">
        <v>0</v>
      </c>
      <c r="L327" s="7">
        <v>0</v>
      </c>
      <c r="M327" s="7">
        <v>0</v>
      </c>
      <c r="N327" s="7">
        <v>0</v>
      </c>
      <c r="O327" s="7">
        <v>0</v>
      </c>
      <c r="P327" s="7">
        <v>0</v>
      </c>
      <c r="Q327" s="7">
        <v>0</v>
      </c>
      <c r="R327" s="7">
        <v>0</v>
      </c>
      <c r="S327" s="7">
        <v>0</v>
      </c>
      <c r="T327" s="7">
        <v>0</v>
      </c>
      <c r="U327" s="7">
        <v>0</v>
      </c>
      <c r="V327" s="7">
        <v>0</v>
      </c>
      <c r="W327" s="8">
        <v>0.73938349837588202</v>
      </c>
      <c r="X327" s="7">
        <v>0</v>
      </c>
      <c r="Y327" s="8">
        <v>0</v>
      </c>
      <c r="Z327" s="7">
        <v>0</v>
      </c>
    </row>
    <row r="328" spans="1:26" ht="27" customHeight="1" outlineLevel="2">
      <c r="A328" s="4" t="s">
        <v>189</v>
      </c>
      <c r="B328" s="20" t="s">
        <v>185</v>
      </c>
      <c r="C328" s="20" t="s">
        <v>190</v>
      </c>
      <c r="D328" s="20"/>
      <c r="E328" s="20"/>
      <c r="F328" s="37">
        <f>F329+F335+F338+F332</f>
        <v>222528.68799999999</v>
      </c>
      <c r="G328" s="37">
        <f>G329+G335+G338+G332</f>
        <v>222528.68799999999</v>
      </c>
      <c r="H328" s="6">
        <v>0</v>
      </c>
      <c r="I328" s="7">
        <v>0</v>
      </c>
      <c r="J328" s="7">
        <v>0</v>
      </c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0</v>
      </c>
      <c r="T328" s="7">
        <v>0</v>
      </c>
      <c r="U328" s="7">
        <v>0</v>
      </c>
      <c r="V328" s="7">
        <v>0</v>
      </c>
      <c r="W328" s="8">
        <v>0.71684572297222804</v>
      </c>
      <c r="X328" s="7">
        <v>0</v>
      </c>
      <c r="Y328" s="8">
        <v>0</v>
      </c>
      <c r="Z328" s="7">
        <v>0</v>
      </c>
    </row>
    <row r="329" spans="1:26" ht="68.25" customHeight="1" outlineLevel="3">
      <c r="A329" s="4" t="s">
        <v>191</v>
      </c>
      <c r="B329" s="20" t="s">
        <v>185</v>
      </c>
      <c r="C329" s="20" t="s">
        <v>190</v>
      </c>
      <c r="D329" s="19" t="s">
        <v>290</v>
      </c>
      <c r="E329" s="20"/>
      <c r="F329" s="37">
        <f>F330</f>
        <v>64589.4</v>
      </c>
      <c r="G329" s="37">
        <f>G330</f>
        <v>64589.4</v>
      </c>
      <c r="H329" s="6">
        <v>0</v>
      </c>
      <c r="I329" s="7">
        <v>0</v>
      </c>
      <c r="J329" s="7">
        <v>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7">
        <v>0</v>
      </c>
      <c r="W329" s="8">
        <v>0.66431387850458301</v>
      </c>
      <c r="X329" s="7">
        <v>0</v>
      </c>
      <c r="Y329" s="8">
        <v>0</v>
      </c>
      <c r="Z329" s="7">
        <v>0</v>
      </c>
    </row>
    <row r="330" spans="1:26" ht="61.5" customHeight="1" outlineLevel="4">
      <c r="A330" s="4" t="s">
        <v>153</v>
      </c>
      <c r="B330" s="20" t="s">
        <v>185</v>
      </c>
      <c r="C330" s="20" t="s">
        <v>190</v>
      </c>
      <c r="D330" s="19" t="s">
        <v>290</v>
      </c>
      <c r="E330" s="20" t="s">
        <v>154</v>
      </c>
      <c r="F330" s="37">
        <f>F331</f>
        <v>64589.4</v>
      </c>
      <c r="G330" s="37">
        <f>G331</f>
        <v>64589.4</v>
      </c>
      <c r="H330" s="6">
        <v>0</v>
      </c>
      <c r="I330" s="7">
        <v>0</v>
      </c>
      <c r="J330" s="7">
        <v>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  <c r="R330" s="7">
        <v>0</v>
      </c>
      <c r="S330" s="7">
        <v>0</v>
      </c>
      <c r="T330" s="7">
        <v>0</v>
      </c>
      <c r="U330" s="7">
        <v>0</v>
      </c>
      <c r="V330" s="7">
        <v>0</v>
      </c>
      <c r="W330" s="8">
        <v>0.66431387850458301</v>
      </c>
      <c r="X330" s="7">
        <v>0</v>
      </c>
      <c r="Y330" s="8">
        <v>0</v>
      </c>
      <c r="Z330" s="7">
        <v>0</v>
      </c>
    </row>
    <row r="331" spans="1:26" ht="32.25" customHeight="1" outlineLevel="5">
      <c r="A331" s="4" t="s">
        <v>171</v>
      </c>
      <c r="B331" s="20" t="s">
        <v>185</v>
      </c>
      <c r="C331" s="20" t="s">
        <v>190</v>
      </c>
      <c r="D331" s="19" t="s">
        <v>290</v>
      </c>
      <c r="E331" s="20" t="s">
        <v>172</v>
      </c>
      <c r="F331" s="37">
        <v>64589.4</v>
      </c>
      <c r="G331" s="37">
        <v>64589.4</v>
      </c>
      <c r="H331" s="6">
        <v>0</v>
      </c>
      <c r="I331" s="7">
        <v>0</v>
      </c>
      <c r="J331" s="7">
        <v>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  <c r="R331" s="7">
        <v>0</v>
      </c>
      <c r="S331" s="7">
        <v>0</v>
      </c>
      <c r="T331" s="7">
        <v>0</v>
      </c>
      <c r="U331" s="7">
        <v>0</v>
      </c>
      <c r="V331" s="7">
        <v>0</v>
      </c>
      <c r="W331" s="8">
        <v>0.66431387850458301</v>
      </c>
      <c r="X331" s="7">
        <v>0</v>
      </c>
      <c r="Y331" s="8">
        <v>0</v>
      </c>
      <c r="Z331" s="7">
        <v>0</v>
      </c>
    </row>
    <row r="332" spans="1:26" ht="47.25" hidden="1" customHeight="1" outlineLevel="5">
      <c r="A332" s="4" t="s">
        <v>192</v>
      </c>
      <c r="B332" s="20" t="s">
        <v>185</v>
      </c>
      <c r="C332" s="20" t="s">
        <v>190</v>
      </c>
      <c r="D332" s="19" t="s">
        <v>293</v>
      </c>
      <c r="E332" s="20"/>
      <c r="F332" s="37">
        <f>F333</f>
        <v>0</v>
      </c>
      <c r="G332" s="37">
        <f>G333</f>
        <v>0</v>
      </c>
      <c r="H332" s="6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8"/>
      <c r="X332" s="7"/>
      <c r="Y332" s="8"/>
      <c r="Z332" s="7"/>
    </row>
    <row r="333" spans="1:26" ht="46.5" hidden="1" customHeight="1" outlineLevel="5">
      <c r="A333" s="4" t="s">
        <v>153</v>
      </c>
      <c r="B333" s="20" t="s">
        <v>185</v>
      </c>
      <c r="C333" s="20" t="s">
        <v>190</v>
      </c>
      <c r="D333" s="19" t="s">
        <v>293</v>
      </c>
      <c r="E333" s="20" t="s">
        <v>154</v>
      </c>
      <c r="F333" s="37">
        <f>F334</f>
        <v>0</v>
      </c>
      <c r="G333" s="37">
        <f>G334</f>
        <v>0</v>
      </c>
      <c r="H333" s="6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8"/>
      <c r="X333" s="7"/>
      <c r="Y333" s="8"/>
      <c r="Z333" s="7"/>
    </row>
    <row r="334" spans="1:26" ht="28.5" hidden="1" customHeight="1" outlineLevel="5">
      <c r="A334" s="4" t="s">
        <v>171</v>
      </c>
      <c r="B334" s="20" t="s">
        <v>185</v>
      </c>
      <c r="C334" s="20" t="s">
        <v>190</v>
      </c>
      <c r="D334" s="19" t="s">
        <v>293</v>
      </c>
      <c r="E334" s="20" t="s">
        <v>172</v>
      </c>
      <c r="F334" s="37"/>
      <c r="G334" s="37"/>
      <c r="H334" s="6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8"/>
      <c r="X334" s="7"/>
      <c r="Y334" s="8"/>
      <c r="Z334" s="7"/>
    </row>
    <row r="335" spans="1:26" ht="86.25" customHeight="1" outlineLevel="3" collapsed="1">
      <c r="A335" s="4" t="s">
        <v>173</v>
      </c>
      <c r="B335" s="20" t="s">
        <v>185</v>
      </c>
      <c r="C335" s="20" t="s">
        <v>190</v>
      </c>
      <c r="D335" s="19" t="s">
        <v>291</v>
      </c>
      <c r="E335" s="20"/>
      <c r="F335" s="37">
        <f>F336</f>
        <v>4520</v>
      </c>
      <c r="G335" s="37">
        <f>G336</f>
        <v>4520</v>
      </c>
      <c r="H335" s="6">
        <v>0</v>
      </c>
      <c r="I335" s="7">
        <v>0</v>
      </c>
      <c r="J335" s="7">
        <v>0</v>
      </c>
      <c r="K335" s="7">
        <v>0</v>
      </c>
      <c r="L335" s="7">
        <v>0</v>
      </c>
      <c r="M335" s="7">
        <v>0</v>
      </c>
      <c r="N335" s="7">
        <v>0</v>
      </c>
      <c r="O335" s="7">
        <v>0</v>
      </c>
      <c r="P335" s="7">
        <v>0</v>
      </c>
      <c r="Q335" s="7">
        <v>0</v>
      </c>
      <c r="R335" s="7">
        <v>0</v>
      </c>
      <c r="S335" s="7">
        <v>0</v>
      </c>
      <c r="T335" s="7">
        <v>0</v>
      </c>
      <c r="U335" s="7">
        <v>0</v>
      </c>
      <c r="V335" s="7">
        <v>0</v>
      </c>
      <c r="W335" s="8">
        <v>0.81055393586005797</v>
      </c>
      <c r="X335" s="7">
        <v>0</v>
      </c>
      <c r="Y335" s="8">
        <v>0</v>
      </c>
      <c r="Z335" s="7">
        <v>0</v>
      </c>
    </row>
    <row r="336" spans="1:26" ht="54.75" customHeight="1" outlineLevel="4">
      <c r="A336" s="4" t="s">
        <v>153</v>
      </c>
      <c r="B336" s="20" t="s">
        <v>185</v>
      </c>
      <c r="C336" s="20" t="s">
        <v>190</v>
      </c>
      <c r="D336" s="19" t="s">
        <v>291</v>
      </c>
      <c r="E336" s="20" t="s">
        <v>154</v>
      </c>
      <c r="F336" s="37">
        <f>F337</f>
        <v>4520</v>
      </c>
      <c r="G336" s="37">
        <f>G337</f>
        <v>4520</v>
      </c>
      <c r="H336" s="6">
        <v>0</v>
      </c>
      <c r="I336" s="7">
        <v>0</v>
      </c>
      <c r="J336" s="7">
        <v>0</v>
      </c>
      <c r="K336" s="7">
        <v>0</v>
      </c>
      <c r="L336" s="7">
        <v>0</v>
      </c>
      <c r="M336" s="7">
        <v>0</v>
      </c>
      <c r="N336" s="7">
        <v>0</v>
      </c>
      <c r="O336" s="7">
        <v>0</v>
      </c>
      <c r="P336" s="7">
        <v>0</v>
      </c>
      <c r="Q336" s="7">
        <v>0</v>
      </c>
      <c r="R336" s="7">
        <v>0</v>
      </c>
      <c r="S336" s="7">
        <v>0</v>
      </c>
      <c r="T336" s="7">
        <v>0</v>
      </c>
      <c r="U336" s="7">
        <v>0</v>
      </c>
      <c r="V336" s="7">
        <v>0</v>
      </c>
      <c r="W336" s="8">
        <v>0.81055393586005797</v>
      </c>
      <c r="X336" s="7">
        <v>0</v>
      </c>
      <c r="Y336" s="8">
        <v>0</v>
      </c>
      <c r="Z336" s="7">
        <v>0</v>
      </c>
    </row>
    <row r="337" spans="1:26" ht="27.75" customHeight="1" outlineLevel="5">
      <c r="A337" s="4" t="s">
        <v>171</v>
      </c>
      <c r="B337" s="20" t="s">
        <v>185</v>
      </c>
      <c r="C337" s="20" t="s">
        <v>190</v>
      </c>
      <c r="D337" s="19" t="s">
        <v>291</v>
      </c>
      <c r="E337" s="20" t="s">
        <v>172</v>
      </c>
      <c r="F337" s="37">
        <v>4520</v>
      </c>
      <c r="G337" s="37">
        <v>4520</v>
      </c>
      <c r="H337" s="6">
        <v>0</v>
      </c>
      <c r="I337" s="7">
        <v>0</v>
      </c>
      <c r="J337" s="7">
        <v>0</v>
      </c>
      <c r="K337" s="7">
        <v>0</v>
      </c>
      <c r="L337" s="7">
        <v>0</v>
      </c>
      <c r="M337" s="7">
        <v>0</v>
      </c>
      <c r="N337" s="7">
        <v>0</v>
      </c>
      <c r="O337" s="7">
        <v>0</v>
      </c>
      <c r="P337" s="7">
        <v>0</v>
      </c>
      <c r="Q337" s="7">
        <v>0</v>
      </c>
      <c r="R337" s="7">
        <v>0</v>
      </c>
      <c r="S337" s="7">
        <v>0</v>
      </c>
      <c r="T337" s="7">
        <v>0</v>
      </c>
      <c r="U337" s="7">
        <v>0</v>
      </c>
      <c r="V337" s="7">
        <v>0</v>
      </c>
      <c r="W337" s="8">
        <v>0.81055393586005797</v>
      </c>
      <c r="X337" s="7">
        <v>0</v>
      </c>
      <c r="Y337" s="8">
        <v>0</v>
      </c>
      <c r="Z337" s="7">
        <v>0</v>
      </c>
    </row>
    <row r="338" spans="1:26" ht="193.5" customHeight="1" outlineLevel="3">
      <c r="A338" s="25" t="s">
        <v>354</v>
      </c>
      <c r="B338" s="20" t="s">
        <v>185</v>
      </c>
      <c r="C338" s="20" t="s">
        <v>190</v>
      </c>
      <c r="D338" s="19" t="s">
        <v>292</v>
      </c>
      <c r="E338" s="20"/>
      <c r="F338" s="37">
        <f>F339</f>
        <v>153419.288</v>
      </c>
      <c r="G338" s="37">
        <f>G339</f>
        <v>153419.288</v>
      </c>
      <c r="H338" s="6">
        <v>0</v>
      </c>
      <c r="I338" s="7">
        <v>0</v>
      </c>
      <c r="J338" s="7">
        <v>0</v>
      </c>
      <c r="K338" s="7">
        <v>0</v>
      </c>
      <c r="L338" s="7">
        <v>0</v>
      </c>
      <c r="M338" s="7">
        <v>0</v>
      </c>
      <c r="N338" s="7">
        <v>0</v>
      </c>
      <c r="O338" s="7">
        <v>0</v>
      </c>
      <c r="P338" s="7">
        <v>0</v>
      </c>
      <c r="Q338" s="7">
        <v>0</v>
      </c>
      <c r="R338" s="7">
        <v>0</v>
      </c>
      <c r="S338" s="7">
        <v>0</v>
      </c>
      <c r="T338" s="7">
        <v>0</v>
      </c>
      <c r="U338" s="7">
        <v>0</v>
      </c>
      <c r="V338" s="7">
        <v>0</v>
      </c>
      <c r="W338" s="8">
        <v>0.75615727771394803</v>
      </c>
      <c r="X338" s="7">
        <v>0</v>
      </c>
      <c r="Y338" s="8">
        <v>0</v>
      </c>
      <c r="Z338" s="7">
        <v>0</v>
      </c>
    </row>
    <row r="339" spans="1:26" ht="60.75" customHeight="1" outlineLevel="4">
      <c r="A339" s="4" t="s">
        <v>153</v>
      </c>
      <c r="B339" s="20" t="s">
        <v>185</v>
      </c>
      <c r="C339" s="20" t="s">
        <v>190</v>
      </c>
      <c r="D339" s="19" t="s">
        <v>292</v>
      </c>
      <c r="E339" s="20" t="s">
        <v>154</v>
      </c>
      <c r="F339" s="37">
        <f>F340</f>
        <v>153419.288</v>
      </c>
      <c r="G339" s="37">
        <f>G340</f>
        <v>153419.288</v>
      </c>
      <c r="H339" s="6">
        <v>0</v>
      </c>
      <c r="I339" s="7">
        <v>0</v>
      </c>
      <c r="J339" s="7">
        <v>0</v>
      </c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  <c r="R339" s="7">
        <v>0</v>
      </c>
      <c r="S339" s="7">
        <v>0</v>
      </c>
      <c r="T339" s="7">
        <v>0</v>
      </c>
      <c r="U339" s="7">
        <v>0</v>
      </c>
      <c r="V339" s="7">
        <v>0</v>
      </c>
      <c r="W339" s="8">
        <v>0.75615727771394803</v>
      </c>
      <c r="X339" s="7">
        <v>0</v>
      </c>
      <c r="Y339" s="8">
        <v>0</v>
      </c>
      <c r="Z339" s="7">
        <v>0</v>
      </c>
    </row>
    <row r="340" spans="1:26" ht="29.25" customHeight="1" outlineLevel="5">
      <c r="A340" s="4" t="s">
        <v>171</v>
      </c>
      <c r="B340" s="20" t="s">
        <v>185</v>
      </c>
      <c r="C340" s="20" t="s">
        <v>190</v>
      </c>
      <c r="D340" s="19" t="s">
        <v>292</v>
      </c>
      <c r="E340" s="20" t="s">
        <v>172</v>
      </c>
      <c r="F340" s="37">
        <v>153419.288</v>
      </c>
      <c r="G340" s="37">
        <v>153419.288</v>
      </c>
      <c r="H340" s="6">
        <v>0</v>
      </c>
      <c r="I340" s="7">
        <v>0</v>
      </c>
      <c r="J340" s="7">
        <v>0</v>
      </c>
      <c r="K340" s="7">
        <v>0</v>
      </c>
      <c r="L340" s="7">
        <v>0</v>
      </c>
      <c r="M340" s="7">
        <v>0</v>
      </c>
      <c r="N340" s="7">
        <v>0</v>
      </c>
      <c r="O340" s="7">
        <v>0</v>
      </c>
      <c r="P340" s="7">
        <v>0</v>
      </c>
      <c r="Q340" s="7">
        <v>0</v>
      </c>
      <c r="R340" s="7">
        <v>0</v>
      </c>
      <c r="S340" s="7">
        <v>0</v>
      </c>
      <c r="T340" s="7">
        <v>0</v>
      </c>
      <c r="U340" s="7">
        <v>0</v>
      </c>
      <c r="V340" s="7">
        <v>0</v>
      </c>
      <c r="W340" s="8">
        <v>0.75615727771394803</v>
      </c>
      <c r="X340" s="7">
        <v>0</v>
      </c>
      <c r="Y340" s="8">
        <v>0</v>
      </c>
      <c r="Z340" s="7">
        <v>0</v>
      </c>
    </row>
    <row r="341" spans="1:26" ht="30" customHeight="1" outlineLevel="2">
      <c r="A341" s="4" t="s">
        <v>193</v>
      </c>
      <c r="B341" s="20" t="s">
        <v>185</v>
      </c>
      <c r="C341" s="20" t="s">
        <v>194</v>
      </c>
      <c r="D341" s="20"/>
      <c r="E341" s="20"/>
      <c r="F341" s="37">
        <f>F342+F348+F351+F354+F357+F360+F363+F366+F369+F372+F345</f>
        <v>472599.86285999994</v>
      </c>
      <c r="G341" s="37">
        <f>G342+G348+G351+G354+G357+G360+G363+G366+G369+G372+G345</f>
        <v>471862.64832999994</v>
      </c>
      <c r="H341" s="6">
        <v>0</v>
      </c>
      <c r="I341" s="7">
        <v>0</v>
      </c>
      <c r="J341" s="7">
        <v>0</v>
      </c>
      <c r="K341" s="7">
        <v>0</v>
      </c>
      <c r="L341" s="7">
        <v>0</v>
      </c>
      <c r="M341" s="7">
        <v>0</v>
      </c>
      <c r="N341" s="7">
        <v>0</v>
      </c>
      <c r="O341" s="7">
        <v>0</v>
      </c>
      <c r="P341" s="7">
        <v>0</v>
      </c>
      <c r="Q341" s="7">
        <v>0</v>
      </c>
      <c r="R341" s="7">
        <v>0</v>
      </c>
      <c r="S341" s="7">
        <v>0</v>
      </c>
      <c r="T341" s="7">
        <v>0</v>
      </c>
      <c r="U341" s="7">
        <v>0</v>
      </c>
      <c r="V341" s="7">
        <v>0</v>
      </c>
      <c r="W341" s="8">
        <v>0.75370802743445497</v>
      </c>
      <c r="X341" s="7">
        <v>0</v>
      </c>
      <c r="Y341" s="8">
        <v>0</v>
      </c>
      <c r="Z341" s="7">
        <v>0</v>
      </c>
    </row>
    <row r="342" spans="1:26" ht="65.25" customHeight="1" outlineLevel="3">
      <c r="A342" s="4" t="s">
        <v>195</v>
      </c>
      <c r="B342" s="20" t="s">
        <v>185</v>
      </c>
      <c r="C342" s="20" t="s">
        <v>194</v>
      </c>
      <c r="D342" s="19" t="s">
        <v>299</v>
      </c>
      <c r="E342" s="20"/>
      <c r="F342" s="37">
        <f>F343</f>
        <v>106857.2669</v>
      </c>
      <c r="G342" s="37">
        <f>G343</f>
        <v>108600.4</v>
      </c>
      <c r="H342" s="6">
        <v>0</v>
      </c>
      <c r="I342" s="7">
        <v>0</v>
      </c>
      <c r="J342" s="7">
        <v>0</v>
      </c>
      <c r="K342" s="7">
        <v>0</v>
      </c>
      <c r="L342" s="7">
        <v>0</v>
      </c>
      <c r="M342" s="7">
        <v>0</v>
      </c>
      <c r="N342" s="7">
        <v>0</v>
      </c>
      <c r="O342" s="7">
        <v>0</v>
      </c>
      <c r="P342" s="7">
        <v>0</v>
      </c>
      <c r="Q342" s="7">
        <v>0</v>
      </c>
      <c r="R342" s="7">
        <v>0</v>
      </c>
      <c r="S342" s="7">
        <v>0</v>
      </c>
      <c r="T342" s="7">
        <v>0</v>
      </c>
      <c r="U342" s="7">
        <v>0</v>
      </c>
      <c r="V342" s="7">
        <v>0</v>
      </c>
      <c r="W342" s="8">
        <v>0.79206963083993398</v>
      </c>
      <c r="X342" s="7">
        <v>0</v>
      </c>
      <c r="Y342" s="8">
        <v>0</v>
      </c>
      <c r="Z342" s="7">
        <v>0</v>
      </c>
    </row>
    <row r="343" spans="1:26" ht="58.5" customHeight="1" outlineLevel="4">
      <c r="A343" s="4" t="s">
        <v>153</v>
      </c>
      <c r="B343" s="20" t="s">
        <v>185</v>
      </c>
      <c r="C343" s="20" t="s">
        <v>194</v>
      </c>
      <c r="D343" s="19" t="s">
        <v>299</v>
      </c>
      <c r="E343" s="20" t="s">
        <v>154</v>
      </c>
      <c r="F343" s="37">
        <f>F344</f>
        <v>106857.2669</v>
      </c>
      <c r="G343" s="37">
        <f>G344</f>
        <v>108600.4</v>
      </c>
      <c r="H343" s="6">
        <v>0</v>
      </c>
      <c r="I343" s="7">
        <v>0</v>
      </c>
      <c r="J343" s="7">
        <v>0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  <c r="R343" s="7">
        <v>0</v>
      </c>
      <c r="S343" s="7">
        <v>0</v>
      </c>
      <c r="T343" s="7">
        <v>0</v>
      </c>
      <c r="U343" s="7">
        <v>0</v>
      </c>
      <c r="V343" s="7">
        <v>0</v>
      </c>
      <c r="W343" s="8">
        <v>0.79206963083993398</v>
      </c>
      <c r="X343" s="7">
        <v>0</v>
      </c>
      <c r="Y343" s="8">
        <v>0</v>
      </c>
      <c r="Z343" s="7">
        <v>0</v>
      </c>
    </row>
    <row r="344" spans="1:26" ht="25.5" customHeight="1" outlineLevel="5">
      <c r="A344" s="4" t="s">
        <v>171</v>
      </c>
      <c r="B344" s="20" t="s">
        <v>185</v>
      </c>
      <c r="C344" s="20" t="s">
        <v>194</v>
      </c>
      <c r="D344" s="19" t="s">
        <v>299</v>
      </c>
      <c r="E344" s="20" t="s">
        <v>172</v>
      </c>
      <c r="F344" s="37">
        <v>106857.2669</v>
      </c>
      <c r="G344" s="37">
        <v>108600.4</v>
      </c>
      <c r="H344" s="6">
        <v>0</v>
      </c>
      <c r="I344" s="7">
        <v>0</v>
      </c>
      <c r="J344" s="7">
        <v>0</v>
      </c>
      <c r="K344" s="7">
        <v>0</v>
      </c>
      <c r="L344" s="7">
        <v>0</v>
      </c>
      <c r="M344" s="7">
        <v>0</v>
      </c>
      <c r="N344" s="7">
        <v>0</v>
      </c>
      <c r="O344" s="7">
        <v>0</v>
      </c>
      <c r="P344" s="7">
        <v>0</v>
      </c>
      <c r="Q344" s="7">
        <v>0</v>
      </c>
      <c r="R344" s="7">
        <v>0</v>
      </c>
      <c r="S344" s="7">
        <v>0</v>
      </c>
      <c r="T344" s="7">
        <v>0</v>
      </c>
      <c r="U344" s="7">
        <v>0</v>
      </c>
      <c r="V344" s="7">
        <v>0</v>
      </c>
      <c r="W344" s="8">
        <v>0.79206963083993398</v>
      </c>
      <c r="X344" s="7">
        <v>0</v>
      </c>
      <c r="Y344" s="8">
        <v>0</v>
      </c>
      <c r="Z344" s="7">
        <v>0</v>
      </c>
    </row>
    <row r="345" spans="1:26" ht="50.25" customHeight="1" outlineLevel="5">
      <c r="A345" s="15" t="s">
        <v>373</v>
      </c>
      <c r="B345" s="20" t="s">
        <v>185</v>
      </c>
      <c r="C345" s="20" t="s">
        <v>194</v>
      </c>
      <c r="D345" s="19" t="s">
        <v>374</v>
      </c>
      <c r="E345" s="20"/>
      <c r="F345" s="37">
        <f>F346</f>
        <v>2000</v>
      </c>
      <c r="G345" s="37">
        <f>G346</f>
        <v>0</v>
      </c>
      <c r="H345" s="6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8"/>
      <c r="X345" s="7"/>
      <c r="Y345" s="8"/>
      <c r="Z345" s="7"/>
    </row>
    <row r="346" spans="1:26" ht="48.75" customHeight="1" outlineLevel="5">
      <c r="A346" s="4" t="s">
        <v>153</v>
      </c>
      <c r="B346" s="20" t="s">
        <v>185</v>
      </c>
      <c r="C346" s="20" t="s">
        <v>194</v>
      </c>
      <c r="D346" s="19" t="s">
        <v>374</v>
      </c>
      <c r="E346" s="20" t="s">
        <v>154</v>
      </c>
      <c r="F346" s="37">
        <f>F347</f>
        <v>2000</v>
      </c>
      <c r="G346" s="37">
        <f>G347</f>
        <v>0</v>
      </c>
      <c r="H346" s="6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8"/>
      <c r="X346" s="7"/>
      <c r="Y346" s="8"/>
      <c r="Z346" s="7"/>
    </row>
    <row r="347" spans="1:26" ht="28.5" customHeight="1" outlineLevel="5">
      <c r="A347" s="4" t="s">
        <v>171</v>
      </c>
      <c r="B347" s="20" t="s">
        <v>185</v>
      </c>
      <c r="C347" s="20" t="s">
        <v>194</v>
      </c>
      <c r="D347" s="19" t="s">
        <v>374</v>
      </c>
      <c r="E347" s="20" t="s">
        <v>172</v>
      </c>
      <c r="F347" s="37">
        <v>2000</v>
      </c>
      <c r="G347" s="37"/>
      <c r="H347" s="6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8"/>
      <c r="X347" s="7"/>
      <c r="Y347" s="8"/>
      <c r="Z347" s="7"/>
    </row>
    <row r="348" spans="1:26" ht="104.25" customHeight="1" outlineLevel="3">
      <c r="A348" s="4" t="s">
        <v>196</v>
      </c>
      <c r="B348" s="20" t="s">
        <v>185</v>
      </c>
      <c r="C348" s="20" t="s">
        <v>194</v>
      </c>
      <c r="D348" s="19" t="s">
        <v>302</v>
      </c>
      <c r="E348" s="20"/>
      <c r="F348" s="37">
        <f>F349</f>
        <v>356.75200000000001</v>
      </c>
      <c r="G348" s="37">
        <f>G349</f>
        <v>356.75200000000001</v>
      </c>
      <c r="H348" s="6">
        <v>0</v>
      </c>
      <c r="I348" s="7">
        <v>0</v>
      </c>
      <c r="J348" s="7">
        <v>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  <c r="R348" s="7">
        <v>0</v>
      </c>
      <c r="S348" s="7">
        <v>0</v>
      </c>
      <c r="T348" s="7">
        <v>0</v>
      </c>
      <c r="U348" s="7">
        <v>0</v>
      </c>
      <c r="V348" s="7">
        <v>0</v>
      </c>
      <c r="W348" s="8">
        <v>0.94039692619533299</v>
      </c>
      <c r="X348" s="7">
        <v>0</v>
      </c>
      <c r="Y348" s="8">
        <v>0</v>
      </c>
      <c r="Z348" s="7">
        <v>0</v>
      </c>
    </row>
    <row r="349" spans="1:26" ht="54.75" customHeight="1" outlineLevel="4">
      <c r="A349" s="4" t="s">
        <v>153</v>
      </c>
      <c r="B349" s="20" t="s">
        <v>185</v>
      </c>
      <c r="C349" s="20" t="s">
        <v>194</v>
      </c>
      <c r="D349" s="19" t="s">
        <v>302</v>
      </c>
      <c r="E349" s="20" t="s">
        <v>154</v>
      </c>
      <c r="F349" s="37">
        <f>F350</f>
        <v>356.75200000000001</v>
      </c>
      <c r="G349" s="37">
        <f>G350</f>
        <v>356.75200000000001</v>
      </c>
      <c r="H349" s="6">
        <v>0</v>
      </c>
      <c r="I349" s="7">
        <v>0</v>
      </c>
      <c r="J349" s="7">
        <v>0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  <c r="P349" s="7">
        <v>0</v>
      </c>
      <c r="Q349" s="7">
        <v>0</v>
      </c>
      <c r="R349" s="7">
        <v>0</v>
      </c>
      <c r="S349" s="7">
        <v>0</v>
      </c>
      <c r="T349" s="7">
        <v>0</v>
      </c>
      <c r="U349" s="7">
        <v>0</v>
      </c>
      <c r="V349" s="7">
        <v>0</v>
      </c>
      <c r="W349" s="8">
        <v>0.94039692619533299</v>
      </c>
      <c r="X349" s="7">
        <v>0</v>
      </c>
      <c r="Y349" s="8">
        <v>0</v>
      </c>
      <c r="Z349" s="7">
        <v>0</v>
      </c>
    </row>
    <row r="350" spans="1:26" ht="31.5" customHeight="1" outlineLevel="5">
      <c r="A350" s="4" t="s">
        <v>171</v>
      </c>
      <c r="B350" s="20" t="s">
        <v>185</v>
      </c>
      <c r="C350" s="20" t="s">
        <v>194</v>
      </c>
      <c r="D350" s="19" t="s">
        <v>302</v>
      </c>
      <c r="E350" s="20" t="s">
        <v>172</v>
      </c>
      <c r="F350" s="37">
        <v>356.75200000000001</v>
      </c>
      <c r="G350" s="37">
        <v>356.75200000000001</v>
      </c>
      <c r="H350" s="6">
        <v>0</v>
      </c>
      <c r="I350" s="7">
        <v>0</v>
      </c>
      <c r="J350" s="7">
        <v>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  <c r="R350" s="7">
        <v>0</v>
      </c>
      <c r="S350" s="7">
        <v>0</v>
      </c>
      <c r="T350" s="7">
        <v>0</v>
      </c>
      <c r="U350" s="7">
        <v>0</v>
      </c>
      <c r="V350" s="7">
        <v>0</v>
      </c>
      <c r="W350" s="8">
        <v>0.94039692619533299</v>
      </c>
      <c r="X350" s="7">
        <v>0</v>
      </c>
      <c r="Y350" s="8">
        <v>0</v>
      </c>
      <c r="Z350" s="7">
        <v>0</v>
      </c>
    </row>
    <row r="351" spans="1:26" ht="220.5" customHeight="1" outlineLevel="3">
      <c r="A351" s="4" t="s">
        <v>197</v>
      </c>
      <c r="B351" s="20" t="s">
        <v>185</v>
      </c>
      <c r="C351" s="20" t="s">
        <v>194</v>
      </c>
      <c r="D351" s="19" t="s">
        <v>294</v>
      </c>
      <c r="E351" s="20"/>
      <c r="F351" s="37">
        <f>F352</f>
        <v>295329.32</v>
      </c>
      <c r="G351" s="37">
        <f>G352</f>
        <v>295329.32</v>
      </c>
      <c r="H351" s="6">
        <v>0</v>
      </c>
      <c r="I351" s="7">
        <v>0</v>
      </c>
      <c r="J351" s="7">
        <v>0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  <c r="R351" s="7">
        <v>0</v>
      </c>
      <c r="S351" s="7">
        <v>0</v>
      </c>
      <c r="T351" s="7">
        <v>0</v>
      </c>
      <c r="U351" s="7">
        <v>0</v>
      </c>
      <c r="V351" s="7">
        <v>0</v>
      </c>
      <c r="W351" s="8">
        <v>0.79148488282321605</v>
      </c>
      <c r="X351" s="7">
        <v>0</v>
      </c>
      <c r="Y351" s="8">
        <v>0</v>
      </c>
      <c r="Z351" s="7">
        <v>0</v>
      </c>
    </row>
    <row r="352" spans="1:26" ht="62.25" customHeight="1" outlineLevel="4">
      <c r="A352" s="4" t="s">
        <v>153</v>
      </c>
      <c r="B352" s="20" t="s">
        <v>185</v>
      </c>
      <c r="C352" s="20" t="s">
        <v>194</v>
      </c>
      <c r="D352" s="19" t="s">
        <v>294</v>
      </c>
      <c r="E352" s="20" t="s">
        <v>154</v>
      </c>
      <c r="F352" s="37">
        <f>F353</f>
        <v>295329.32</v>
      </c>
      <c r="G352" s="37">
        <f>G353</f>
        <v>295329.32</v>
      </c>
      <c r="H352" s="6">
        <v>0</v>
      </c>
      <c r="I352" s="7">
        <v>0</v>
      </c>
      <c r="J352" s="7">
        <v>0</v>
      </c>
      <c r="K352" s="7">
        <v>0</v>
      </c>
      <c r="L352" s="7">
        <v>0</v>
      </c>
      <c r="M352" s="7">
        <v>0</v>
      </c>
      <c r="N352" s="7">
        <v>0</v>
      </c>
      <c r="O352" s="7">
        <v>0</v>
      </c>
      <c r="P352" s="7">
        <v>0</v>
      </c>
      <c r="Q352" s="7">
        <v>0</v>
      </c>
      <c r="R352" s="7">
        <v>0</v>
      </c>
      <c r="S352" s="7">
        <v>0</v>
      </c>
      <c r="T352" s="7">
        <v>0</v>
      </c>
      <c r="U352" s="7">
        <v>0</v>
      </c>
      <c r="V352" s="7">
        <v>0</v>
      </c>
      <c r="W352" s="8">
        <v>0.79148488282321605</v>
      </c>
      <c r="X352" s="7">
        <v>0</v>
      </c>
      <c r="Y352" s="8">
        <v>0</v>
      </c>
      <c r="Z352" s="7">
        <v>0</v>
      </c>
    </row>
    <row r="353" spans="1:26" ht="30.75" customHeight="1" outlineLevel="5">
      <c r="A353" s="4" t="s">
        <v>171</v>
      </c>
      <c r="B353" s="20" t="s">
        <v>185</v>
      </c>
      <c r="C353" s="20" t="s">
        <v>194</v>
      </c>
      <c r="D353" s="19" t="s">
        <v>294</v>
      </c>
      <c r="E353" s="20" t="s">
        <v>172</v>
      </c>
      <c r="F353" s="37">
        <v>295329.32</v>
      </c>
      <c r="G353" s="37">
        <v>295329.32</v>
      </c>
      <c r="H353" s="6">
        <v>0</v>
      </c>
      <c r="I353" s="7">
        <v>0</v>
      </c>
      <c r="J353" s="7">
        <v>0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  <c r="T353" s="7">
        <v>0</v>
      </c>
      <c r="U353" s="7">
        <v>0</v>
      </c>
      <c r="V353" s="7">
        <v>0</v>
      </c>
      <c r="W353" s="8">
        <v>0.79148488282321605</v>
      </c>
      <c r="X353" s="7">
        <v>0</v>
      </c>
      <c r="Y353" s="8">
        <v>0</v>
      </c>
      <c r="Z353" s="7">
        <v>0</v>
      </c>
    </row>
    <row r="354" spans="1:26" ht="85.5" customHeight="1" outlineLevel="3">
      <c r="A354" s="4" t="s">
        <v>173</v>
      </c>
      <c r="B354" s="20" t="s">
        <v>185</v>
      </c>
      <c r="C354" s="20" t="s">
        <v>194</v>
      </c>
      <c r="D354" s="19" t="s">
        <v>300</v>
      </c>
      <c r="E354" s="20" t="s">
        <v>10</v>
      </c>
      <c r="F354" s="37">
        <f>F355</f>
        <v>9681.6</v>
      </c>
      <c r="G354" s="37">
        <f>G355</f>
        <v>9681.6</v>
      </c>
      <c r="H354" s="6">
        <v>0</v>
      </c>
      <c r="I354" s="7">
        <v>0</v>
      </c>
      <c r="J354" s="7">
        <v>0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7">
        <v>0</v>
      </c>
      <c r="W354" s="8">
        <v>0.79837481251291098</v>
      </c>
      <c r="X354" s="7">
        <v>0</v>
      </c>
      <c r="Y354" s="8">
        <v>0</v>
      </c>
      <c r="Z354" s="7">
        <v>0</v>
      </c>
    </row>
    <row r="355" spans="1:26" ht="56.25" customHeight="1" outlineLevel="4">
      <c r="A355" s="4" t="s">
        <v>153</v>
      </c>
      <c r="B355" s="20" t="s">
        <v>185</v>
      </c>
      <c r="C355" s="20" t="s">
        <v>194</v>
      </c>
      <c r="D355" s="19" t="s">
        <v>300</v>
      </c>
      <c r="E355" s="20" t="s">
        <v>154</v>
      </c>
      <c r="F355" s="37">
        <f>F356</f>
        <v>9681.6</v>
      </c>
      <c r="G355" s="37">
        <f>G356</f>
        <v>9681.6</v>
      </c>
      <c r="H355" s="6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7">
        <v>0</v>
      </c>
      <c r="W355" s="8">
        <v>0.79837481251291098</v>
      </c>
      <c r="X355" s="7">
        <v>0</v>
      </c>
      <c r="Y355" s="8">
        <v>0</v>
      </c>
      <c r="Z355" s="7">
        <v>0</v>
      </c>
    </row>
    <row r="356" spans="1:26" ht="29.25" customHeight="1" outlineLevel="5">
      <c r="A356" s="4" t="s">
        <v>171</v>
      </c>
      <c r="B356" s="20" t="s">
        <v>185</v>
      </c>
      <c r="C356" s="20" t="s">
        <v>194</v>
      </c>
      <c r="D356" s="19" t="s">
        <v>300</v>
      </c>
      <c r="E356" s="20" t="s">
        <v>172</v>
      </c>
      <c r="F356" s="37">
        <v>9681.6</v>
      </c>
      <c r="G356" s="37">
        <v>9681.6</v>
      </c>
      <c r="H356" s="6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  <c r="T356" s="7">
        <v>0</v>
      </c>
      <c r="U356" s="7">
        <v>0</v>
      </c>
      <c r="V356" s="7">
        <v>0</v>
      </c>
      <c r="W356" s="8">
        <v>0.79837481251291098</v>
      </c>
      <c r="X356" s="7">
        <v>0</v>
      </c>
      <c r="Y356" s="8">
        <v>0</v>
      </c>
      <c r="Z356" s="7">
        <v>0</v>
      </c>
    </row>
    <row r="357" spans="1:26" ht="104.25" customHeight="1" outlineLevel="3">
      <c r="A357" s="4" t="s">
        <v>198</v>
      </c>
      <c r="B357" s="20" t="s">
        <v>185</v>
      </c>
      <c r="C357" s="20" t="s">
        <v>194</v>
      </c>
      <c r="D357" s="19" t="s">
        <v>301</v>
      </c>
      <c r="E357" s="20"/>
      <c r="F357" s="37">
        <f>F358</f>
        <v>14455.056</v>
      </c>
      <c r="G357" s="37">
        <f>G358</f>
        <v>14455.056</v>
      </c>
      <c r="H357" s="6">
        <v>0</v>
      </c>
      <c r="I357" s="7">
        <v>0</v>
      </c>
      <c r="J357" s="7">
        <v>0</v>
      </c>
      <c r="K357" s="7">
        <v>0</v>
      </c>
      <c r="L357" s="7">
        <v>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  <c r="R357" s="7">
        <v>0</v>
      </c>
      <c r="S357" s="7">
        <v>0</v>
      </c>
      <c r="T357" s="7">
        <v>0</v>
      </c>
      <c r="U357" s="7">
        <v>0</v>
      </c>
      <c r="V357" s="7">
        <v>0</v>
      </c>
      <c r="W357" s="8">
        <v>0.58900651743778099</v>
      </c>
      <c r="X357" s="7">
        <v>0</v>
      </c>
      <c r="Y357" s="8">
        <v>0</v>
      </c>
      <c r="Z357" s="7">
        <v>0</v>
      </c>
    </row>
    <row r="358" spans="1:26" ht="60" customHeight="1" outlineLevel="4">
      <c r="A358" s="4" t="s">
        <v>153</v>
      </c>
      <c r="B358" s="20" t="s">
        <v>185</v>
      </c>
      <c r="C358" s="20" t="s">
        <v>194</v>
      </c>
      <c r="D358" s="19" t="s">
        <v>301</v>
      </c>
      <c r="E358" s="20" t="s">
        <v>154</v>
      </c>
      <c r="F358" s="37">
        <f>F359</f>
        <v>14455.056</v>
      </c>
      <c r="G358" s="37">
        <f>G359</f>
        <v>14455.056</v>
      </c>
      <c r="H358" s="6">
        <v>0</v>
      </c>
      <c r="I358" s="7">
        <v>0</v>
      </c>
      <c r="J358" s="7">
        <v>0</v>
      </c>
      <c r="K358" s="7">
        <v>0</v>
      </c>
      <c r="L358" s="7">
        <v>0</v>
      </c>
      <c r="M358" s="7">
        <v>0</v>
      </c>
      <c r="N358" s="7">
        <v>0</v>
      </c>
      <c r="O358" s="7">
        <v>0</v>
      </c>
      <c r="P358" s="7">
        <v>0</v>
      </c>
      <c r="Q358" s="7">
        <v>0</v>
      </c>
      <c r="R358" s="7">
        <v>0</v>
      </c>
      <c r="S358" s="7">
        <v>0</v>
      </c>
      <c r="T358" s="7">
        <v>0</v>
      </c>
      <c r="U358" s="7">
        <v>0</v>
      </c>
      <c r="V358" s="7">
        <v>0</v>
      </c>
      <c r="W358" s="8">
        <v>0.58900651743778099</v>
      </c>
      <c r="X358" s="7">
        <v>0</v>
      </c>
      <c r="Y358" s="8">
        <v>0</v>
      </c>
      <c r="Z358" s="7">
        <v>0</v>
      </c>
    </row>
    <row r="359" spans="1:26" ht="28.5" customHeight="1" outlineLevel="5">
      <c r="A359" s="4" t="s">
        <v>171</v>
      </c>
      <c r="B359" s="20" t="s">
        <v>185</v>
      </c>
      <c r="C359" s="20" t="s">
        <v>194</v>
      </c>
      <c r="D359" s="19" t="s">
        <v>301</v>
      </c>
      <c r="E359" s="20" t="s">
        <v>172</v>
      </c>
      <c r="F359" s="37">
        <v>14455.056</v>
      </c>
      <c r="G359" s="37">
        <v>14455.056</v>
      </c>
      <c r="H359" s="6">
        <v>0</v>
      </c>
      <c r="I359" s="7">
        <v>0</v>
      </c>
      <c r="J359" s="7">
        <v>0</v>
      </c>
      <c r="K359" s="7">
        <v>0</v>
      </c>
      <c r="L359" s="7">
        <v>0</v>
      </c>
      <c r="M359" s="7">
        <v>0</v>
      </c>
      <c r="N359" s="7">
        <v>0</v>
      </c>
      <c r="O359" s="7">
        <v>0</v>
      </c>
      <c r="P359" s="7">
        <v>0</v>
      </c>
      <c r="Q359" s="7">
        <v>0</v>
      </c>
      <c r="R359" s="7">
        <v>0</v>
      </c>
      <c r="S359" s="7">
        <v>0</v>
      </c>
      <c r="T359" s="7">
        <v>0</v>
      </c>
      <c r="U359" s="7">
        <v>0</v>
      </c>
      <c r="V359" s="7">
        <v>0</v>
      </c>
      <c r="W359" s="8">
        <v>0.58900651743778099</v>
      </c>
      <c r="X359" s="7">
        <v>0</v>
      </c>
      <c r="Y359" s="8">
        <v>0</v>
      </c>
      <c r="Z359" s="7">
        <v>0</v>
      </c>
    </row>
    <row r="360" spans="1:26" ht="84" customHeight="1" outlineLevel="3">
      <c r="A360" s="4" t="s">
        <v>199</v>
      </c>
      <c r="B360" s="20" t="s">
        <v>185</v>
      </c>
      <c r="C360" s="20" t="s">
        <v>194</v>
      </c>
      <c r="D360" s="21" t="s">
        <v>303</v>
      </c>
      <c r="E360" s="20"/>
      <c r="F360" s="37">
        <f>F361</f>
        <v>24624.267960000001</v>
      </c>
      <c r="G360" s="37">
        <f>G361</f>
        <v>24143.920330000001</v>
      </c>
      <c r="H360" s="6">
        <v>0</v>
      </c>
      <c r="I360" s="7">
        <v>0</v>
      </c>
      <c r="J360" s="7">
        <v>0</v>
      </c>
      <c r="K360" s="7">
        <v>0</v>
      </c>
      <c r="L360" s="7">
        <v>0</v>
      </c>
      <c r="M360" s="7">
        <v>0</v>
      </c>
      <c r="N360" s="7">
        <v>0</v>
      </c>
      <c r="O360" s="7">
        <v>0</v>
      </c>
      <c r="P360" s="7">
        <v>0</v>
      </c>
      <c r="Q360" s="7">
        <v>0</v>
      </c>
      <c r="R360" s="7">
        <v>0</v>
      </c>
      <c r="S360" s="7">
        <v>0</v>
      </c>
      <c r="T360" s="7">
        <v>0</v>
      </c>
      <c r="U360" s="7">
        <v>0</v>
      </c>
      <c r="V360" s="7">
        <v>0</v>
      </c>
      <c r="W360" s="8">
        <v>0.48999495211648197</v>
      </c>
      <c r="X360" s="7">
        <v>0</v>
      </c>
      <c r="Y360" s="8">
        <v>0</v>
      </c>
      <c r="Z360" s="7">
        <v>0</v>
      </c>
    </row>
    <row r="361" spans="1:26" ht="60" customHeight="1" outlineLevel="4">
      <c r="A361" s="4" t="s">
        <v>153</v>
      </c>
      <c r="B361" s="20" t="s">
        <v>185</v>
      </c>
      <c r="C361" s="20" t="s">
        <v>194</v>
      </c>
      <c r="D361" s="21" t="s">
        <v>303</v>
      </c>
      <c r="E361" s="20" t="s">
        <v>154</v>
      </c>
      <c r="F361" s="37">
        <f>F362</f>
        <v>24624.267960000001</v>
      </c>
      <c r="G361" s="37">
        <f>G362</f>
        <v>24143.920330000001</v>
      </c>
      <c r="H361" s="6">
        <v>0</v>
      </c>
      <c r="I361" s="7">
        <v>0</v>
      </c>
      <c r="J361" s="7">
        <v>0</v>
      </c>
      <c r="K361" s="7">
        <v>0</v>
      </c>
      <c r="L361" s="7">
        <v>0</v>
      </c>
      <c r="M361" s="7">
        <v>0</v>
      </c>
      <c r="N361" s="7">
        <v>0</v>
      </c>
      <c r="O361" s="7">
        <v>0</v>
      </c>
      <c r="P361" s="7">
        <v>0</v>
      </c>
      <c r="Q361" s="7">
        <v>0</v>
      </c>
      <c r="R361" s="7">
        <v>0</v>
      </c>
      <c r="S361" s="7">
        <v>0</v>
      </c>
      <c r="T361" s="7">
        <v>0</v>
      </c>
      <c r="U361" s="7">
        <v>0</v>
      </c>
      <c r="V361" s="7">
        <v>0</v>
      </c>
      <c r="W361" s="8">
        <v>0.48999495211648197</v>
      </c>
      <c r="X361" s="7">
        <v>0</v>
      </c>
      <c r="Y361" s="8">
        <v>0</v>
      </c>
      <c r="Z361" s="7">
        <v>0</v>
      </c>
    </row>
    <row r="362" spans="1:26" ht="27.75" customHeight="1" outlineLevel="5">
      <c r="A362" s="4" t="s">
        <v>171</v>
      </c>
      <c r="B362" s="20" t="s">
        <v>185</v>
      </c>
      <c r="C362" s="20" t="s">
        <v>194</v>
      </c>
      <c r="D362" s="21" t="s">
        <v>303</v>
      </c>
      <c r="E362" s="20" t="s">
        <v>172</v>
      </c>
      <c r="F362" s="37">
        <v>24624.267960000001</v>
      </c>
      <c r="G362" s="37">
        <v>24143.920330000001</v>
      </c>
      <c r="H362" s="6">
        <v>0</v>
      </c>
      <c r="I362" s="7">
        <v>0</v>
      </c>
      <c r="J362" s="7">
        <v>0</v>
      </c>
      <c r="K362" s="7">
        <v>0</v>
      </c>
      <c r="L362" s="7">
        <v>0</v>
      </c>
      <c r="M362" s="7">
        <v>0</v>
      </c>
      <c r="N362" s="7">
        <v>0</v>
      </c>
      <c r="O362" s="7">
        <v>0</v>
      </c>
      <c r="P362" s="7">
        <v>0</v>
      </c>
      <c r="Q362" s="7">
        <v>0</v>
      </c>
      <c r="R362" s="7">
        <v>0</v>
      </c>
      <c r="S362" s="7">
        <v>0</v>
      </c>
      <c r="T362" s="7">
        <v>0</v>
      </c>
      <c r="U362" s="7">
        <v>0</v>
      </c>
      <c r="V362" s="7">
        <v>0</v>
      </c>
      <c r="W362" s="8">
        <v>0.48999495211648197</v>
      </c>
      <c r="X362" s="7">
        <v>0</v>
      </c>
      <c r="Y362" s="8">
        <v>0</v>
      </c>
      <c r="Z362" s="7">
        <v>0</v>
      </c>
    </row>
    <row r="363" spans="1:26" ht="163.5" customHeight="1" outlineLevel="3">
      <c r="A363" s="23" t="s">
        <v>295</v>
      </c>
      <c r="B363" s="20" t="s">
        <v>185</v>
      </c>
      <c r="C363" s="20" t="s">
        <v>194</v>
      </c>
      <c r="D363" s="21" t="s">
        <v>296</v>
      </c>
      <c r="E363" s="20"/>
      <c r="F363" s="37">
        <f>F364</f>
        <v>19295.599999999999</v>
      </c>
      <c r="G363" s="37">
        <f>G364</f>
        <v>19295.599999999999</v>
      </c>
      <c r="H363" s="6">
        <v>0</v>
      </c>
      <c r="I363" s="7">
        <v>0</v>
      </c>
      <c r="J363" s="7">
        <v>0</v>
      </c>
      <c r="K363" s="7">
        <v>0</v>
      </c>
      <c r="L363" s="7">
        <v>0</v>
      </c>
      <c r="M363" s="7">
        <v>0</v>
      </c>
      <c r="N363" s="7">
        <v>0</v>
      </c>
      <c r="O363" s="7">
        <v>0</v>
      </c>
      <c r="P363" s="7">
        <v>0</v>
      </c>
      <c r="Q363" s="7">
        <v>0</v>
      </c>
      <c r="R363" s="7">
        <v>0</v>
      </c>
      <c r="S363" s="7">
        <v>0</v>
      </c>
      <c r="T363" s="7">
        <v>0</v>
      </c>
      <c r="U363" s="7">
        <v>0</v>
      </c>
      <c r="V363" s="7">
        <v>0</v>
      </c>
      <c r="W363" s="8">
        <v>0.42036675394700201</v>
      </c>
      <c r="X363" s="7">
        <v>0</v>
      </c>
      <c r="Y363" s="8">
        <v>0</v>
      </c>
      <c r="Z363" s="7">
        <v>0</v>
      </c>
    </row>
    <row r="364" spans="1:26" ht="59.25" customHeight="1" outlineLevel="4">
      <c r="A364" s="4" t="s">
        <v>153</v>
      </c>
      <c r="B364" s="20" t="s">
        <v>185</v>
      </c>
      <c r="C364" s="20" t="s">
        <v>194</v>
      </c>
      <c r="D364" s="21" t="s">
        <v>296</v>
      </c>
      <c r="E364" s="20" t="s">
        <v>154</v>
      </c>
      <c r="F364" s="37">
        <f>F365</f>
        <v>19295.599999999999</v>
      </c>
      <c r="G364" s="37">
        <f>G365</f>
        <v>19295.599999999999</v>
      </c>
      <c r="H364" s="6">
        <v>0</v>
      </c>
      <c r="I364" s="7">
        <v>0</v>
      </c>
      <c r="J364" s="7">
        <v>0</v>
      </c>
      <c r="K364" s="7">
        <v>0</v>
      </c>
      <c r="L364" s="7">
        <v>0</v>
      </c>
      <c r="M364" s="7">
        <v>0</v>
      </c>
      <c r="N364" s="7">
        <v>0</v>
      </c>
      <c r="O364" s="7">
        <v>0</v>
      </c>
      <c r="P364" s="7">
        <v>0</v>
      </c>
      <c r="Q364" s="7">
        <v>0</v>
      </c>
      <c r="R364" s="7">
        <v>0</v>
      </c>
      <c r="S364" s="7">
        <v>0</v>
      </c>
      <c r="T364" s="7">
        <v>0</v>
      </c>
      <c r="U364" s="7">
        <v>0</v>
      </c>
      <c r="V364" s="7">
        <v>0</v>
      </c>
      <c r="W364" s="8">
        <v>0.42036675394700201</v>
      </c>
      <c r="X364" s="7">
        <v>0</v>
      </c>
      <c r="Y364" s="8">
        <v>0</v>
      </c>
      <c r="Z364" s="7">
        <v>0</v>
      </c>
    </row>
    <row r="365" spans="1:26" ht="27" customHeight="1" outlineLevel="5">
      <c r="A365" s="4" t="s">
        <v>171</v>
      </c>
      <c r="B365" s="20" t="s">
        <v>185</v>
      </c>
      <c r="C365" s="20" t="s">
        <v>194</v>
      </c>
      <c r="D365" s="21" t="s">
        <v>296</v>
      </c>
      <c r="E365" s="20" t="s">
        <v>172</v>
      </c>
      <c r="F365" s="37">
        <v>19295.599999999999</v>
      </c>
      <c r="G365" s="37">
        <v>19295.599999999999</v>
      </c>
      <c r="H365" s="6">
        <v>0</v>
      </c>
      <c r="I365" s="7">
        <v>0</v>
      </c>
      <c r="J365" s="7">
        <v>0</v>
      </c>
      <c r="K365" s="7">
        <v>0</v>
      </c>
      <c r="L365" s="7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0</v>
      </c>
      <c r="T365" s="7">
        <v>0</v>
      </c>
      <c r="U365" s="7">
        <v>0</v>
      </c>
      <c r="V365" s="7">
        <v>0</v>
      </c>
      <c r="W365" s="8">
        <v>0.42036675394700201</v>
      </c>
      <c r="X365" s="7">
        <v>0</v>
      </c>
      <c r="Y365" s="8">
        <v>0</v>
      </c>
      <c r="Z365" s="7">
        <v>0</v>
      </c>
    </row>
    <row r="366" spans="1:26" ht="26.25" hidden="1" customHeight="1" outlineLevel="3">
      <c r="A366" s="4" t="s">
        <v>200</v>
      </c>
      <c r="B366" s="20" t="s">
        <v>185</v>
      </c>
      <c r="C366" s="20" t="s">
        <v>194</v>
      </c>
      <c r="D366" s="20" t="s">
        <v>201</v>
      </c>
      <c r="E366" s="20"/>
      <c r="F366" s="37">
        <f>F367</f>
        <v>0</v>
      </c>
      <c r="G366" s="37">
        <f>G367</f>
        <v>0</v>
      </c>
      <c r="H366" s="6">
        <v>0</v>
      </c>
      <c r="I366" s="7">
        <v>0</v>
      </c>
      <c r="J366" s="7">
        <v>0</v>
      </c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  <c r="R366" s="7">
        <v>0</v>
      </c>
      <c r="S366" s="7">
        <v>0</v>
      </c>
      <c r="T366" s="7">
        <v>0</v>
      </c>
      <c r="U366" s="7">
        <v>0</v>
      </c>
      <c r="V366" s="7">
        <v>0</v>
      </c>
      <c r="W366" s="8">
        <v>1</v>
      </c>
      <c r="X366" s="7">
        <v>0</v>
      </c>
      <c r="Y366" s="8">
        <v>0</v>
      </c>
      <c r="Z366" s="7">
        <v>0</v>
      </c>
    </row>
    <row r="367" spans="1:26" ht="49.5" hidden="1" customHeight="1" outlineLevel="4">
      <c r="A367" s="4" t="s">
        <v>24</v>
      </c>
      <c r="B367" s="20" t="s">
        <v>185</v>
      </c>
      <c r="C367" s="20" t="s">
        <v>194</v>
      </c>
      <c r="D367" s="20" t="s">
        <v>201</v>
      </c>
      <c r="E367" s="20" t="s">
        <v>25</v>
      </c>
      <c r="F367" s="37">
        <f>F368</f>
        <v>0</v>
      </c>
      <c r="G367" s="37">
        <f>G368</f>
        <v>0</v>
      </c>
      <c r="H367" s="6">
        <v>0</v>
      </c>
      <c r="I367" s="7">
        <v>0</v>
      </c>
      <c r="J367" s="7">
        <v>0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  <c r="R367" s="7">
        <v>0</v>
      </c>
      <c r="S367" s="7">
        <v>0</v>
      </c>
      <c r="T367" s="7">
        <v>0</v>
      </c>
      <c r="U367" s="7">
        <v>0</v>
      </c>
      <c r="V367" s="7">
        <v>0</v>
      </c>
      <c r="W367" s="8">
        <v>1</v>
      </c>
      <c r="X367" s="7">
        <v>0</v>
      </c>
      <c r="Y367" s="8">
        <v>0</v>
      </c>
      <c r="Z367" s="7">
        <v>0</v>
      </c>
    </row>
    <row r="368" spans="1:26" ht="51.75" hidden="1" customHeight="1" outlineLevel="5">
      <c r="A368" s="4" t="s">
        <v>26</v>
      </c>
      <c r="B368" s="20" t="s">
        <v>185</v>
      </c>
      <c r="C368" s="20" t="s">
        <v>194</v>
      </c>
      <c r="D368" s="20" t="s">
        <v>201</v>
      </c>
      <c r="E368" s="20" t="s">
        <v>27</v>
      </c>
      <c r="F368" s="37"/>
      <c r="G368" s="37"/>
      <c r="H368" s="6">
        <v>0</v>
      </c>
      <c r="I368" s="7">
        <v>0</v>
      </c>
      <c r="J368" s="7">
        <v>0</v>
      </c>
      <c r="K368" s="7">
        <v>0</v>
      </c>
      <c r="L368" s="7">
        <v>0</v>
      </c>
      <c r="M368" s="7">
        <v>0</v>
      </c>
      <c r="N368" s="7">
        <v>0</v>
      </c>
      <c r="O368" s="7">
        <v>0</v>
      </c>
      <c r="P368" s="7">
        <v>0</v>
      </c>
      <c r="Q368" s="7">
        <v>0</v>
      </c>
      <c r="R368" s="7">
        <v>0</v>
      </c>
      <c r="S368" s="7">
        <v>0</v>
      </c>
      <c r="T368" s="7">
        <v>0</v>
      </c>
      <c r="U368" s="7">
        <v>0</v>
      </c>
      <c r="V368" s="7">
        <v>0</v>
      </c>
      <c r="W368" s="8">
        <v>1</v>
      </c>
      <c r="X368" s="7">
        <v>0</v>
      </c>
      <c r="Y368" s="8">
        <v>0</v>
      </c>
      <c r="Z368" s="7">
        <v>0</v>
      </c>
    </row>
    <row r="369" spans="1:26" ht="100.5" hidden="1" customHeight="1" outlineLevel="3">
      <c r="A369" s="4" t="s">
        <v>202</v>
      </c>
      <c r="B369" s="20" t="s">
        <v>185</v>
      </c>
      <c r="C369" s="20" t="s">
        <v>194</v>
      </c>
      <c r="D369" s="20" t="s">
        <v>203</v>
      </c>
      <c r="E369" s="20"/>
      <c r="F369" s="37">
        <f>F370</f>
        <v>0</v>
      </c>
      <c r="G369" s="37">
        <f>G370</f>
        <v>0</v>
      </c>
      <c r="H369" s="6">
        <v>0</v>
      </c>
      <c r="I369" s="7">
        <v>0</v>
      </c>
      <c r="J369" s="7">
        <v>0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  <c r="R369" s="7">
        <v>0</v>
      </c>
      <c r="S369" s="7">
        <v>0</v>
      </c>
      <c r="T369" s="7">
        <v>0</v>
      </c>
      <c r="U369" s="7">
        <v>0</v>
      </c>
      <c r="V369" s="7">
        <v>0</v>
      </c>
      <c r="W369" s="8">
        <v>1</v>
      </c>
      <c r="X369" s="7">
        <v>0</v>
      </c>
      <c r="Y369" s="8">
        <v>0</v>
      </c>
      <c r="Z369" s="7">
        <v>0</v>
      </c>
    </row>
    <row r="370" spans="1:26" ht="46.5" hidden="1" customHeight="1" outlineLevel="4">
      <c r="A370" s="4" t="s">
        <v>153</v>
      </c>
      <c r="B370" s="20" t="s">
        <v>185</v>
      </c>
      <c r="C370" s="20" t="s">
        <v>194</v>
      </c>
      <c r="D370" s="20" t="s">
        <v>203</v>
      </c>
      <c r="E370" s="20" t="s">
        <v>154</v>
      </c>
      <c r="F370" s="37">
        <f>F371</f>
        <v>0</v>
      </c>
      <c r="G370" s="37">
        <f>G371</f>
        <v>0</v>
      </c>
      <c r="H370" s="6">
        <v>0</v>
      </c>
      <c r="I370" s="7">
        <v>0</v>
      </c>
      <c r="J370" s="7">
        <v>0</v>
      </c>
      <c r="K370" s="7">
        <v>0</v>
      </c>
      <c r="L370" s="7">
        <v>0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  <c r="R370" s="7">
        <v>0</v>
      </c>
      <c r="S370" s="7">
        <v>0</v>
      </c>
      <c r="T370" s="7">
        <v>0</v>
      </c>
      <c r="U370" s="7">
        <v>0</v>
      </c>
      <c r="V370" s="7">
        <v>0</v>
      </c>
      <c r="W370" s="8">
        <v>1</v>
      </c>
      <c r="X370" s="7">
        <v>0</v>
      </c>
      <c r="Y370" s="8">
        <v>0</v>
      </c>
      <c r="Z370" s="7">
        <v>0</v>
      </c>
    </row>
    <row r="371" spans="1:26" ht="30" hidden="1" customHeight="1" outlineLevel="5">
      <c r="A371" s="4" t="s">
        <v>171</v>
      </c>
      <c r="B371" s="20" t="s">
        <v>185</v>
      </c>
      <c r="C371" s="20" t="s">
        <v>194</v>
      </c>
      <c r="D371" s="20" t="s">
        <v>203</v>
      </c>
      <c r="E371" s="20" t="s">
        <v>172</v>
      </c>
      <c r="F371" s="37"/>
      <c r="G371" s="37"/>
      <c r="H371" s="6">
        <v>0</v>
      </c>
      <c r="I371" s="7">
        <v>0</v>
      </c>
      <c r="J371" s="7">
        <v>0</v>
      </c>
      <c r="K371" s="7">
        <v>0</v>
      </c>
      <c r="L371" s="7">
        <v>0</v>
      </c>
      <c r="M371" s="7">
        <v>0</v>
      </c>
      <c r="N371" s="7">
        <v>0</v>
      </c>
      <c r="O371" s="7">
        <v>0</v>
      </c>
      <c r="P371" s="7">
        <v>0</v>
      </c>
      <c r="Q371" s="7">
        <v>0</v>
      </c>
      <c r="R371" s="7">
        <v>0</v>
      </c>
      <c r="S371" s="7">
        <v>0</v>
      </c>
      <c r="T371" s="7">
        <v>0</v>
      </c>
      <c r="U371" s="7">
        <v>0</v>
      </c>
      <c r="V371" s="7">
        <v>0</v>
      </c>
      <c r="W371" s="8">
        <v>1</v>
      </c>
      <c r="X371" s="7">
        <v>0</v>
      </c>
      <c r="Y371" s="8">
        <v>0</v>
      </c>
      <c r="Z371" s="7">
        <v>0</v>
      </c>
    </row>
    <row r="372" spans="1:26" ht="75" hidden="1" outlineLevel="3">
      <c r="A372" s="4" t="s">
        <v>204</v>
      </c>
      <c r="B372" s="20" t="s">
        <v>185</v>
      </c>
      <c r="C372" s="20" t="s">
        <v>194</v>
      </c>
      <c r="D372" s="20" t="s">
        <v>205</v>
      </c>
      <c r="E372" s="20"/>
      <c r="F372" s="37">
        <f>F373+F375</f>
        <v>0</v>
      </c>
      <c r="G372" s="37">
        <f>G373+G375</f>
        <v>0</v>
      </c>
      <c r="H372" s="6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0</v>
      </c>
      <c r="R372" s="7">
        <v>0</v>
      </c>
      <c r="S372" s="7">
        <v>0</v>
      </c>
      <c r="T372" s="7">
        <v>0</v>
      </c>
      <c r="U372" s="7">
        <v>0</v>
      </c>
      <c r="V372" s="7">
        <v>0</v>
      </c>
      <c r="W372" s="8">
        <v>1</v>
      </c>
      <c r="X372" s="7">
        <v>0</v>
      </c>
      <c r="Y372" s="8">
        <v>0</v>
      </c>
      <c r="Z372" s="7">
        <v>0</v>
      </c>
    </row>
    <row r="373" spans="1:26" ht="51.75" hidden="1" customHeight="1" outlineLevel="4">
      <c r="A373" s="4" t="s">
        <v>24</v>
      </c>
      <c r="B373" s="20" t="s">
        <v>185</v>
      </c>
      <c r="C373" s="20" t="s">
        <v>194</v>
      </c>
      <c r="D373" s="20" t="s">
        <v>205</v>
      </c>
      <c r="E373" s="20" t="s">
        <v>25</v>
      </c>
      <c r="F373" s="37">
        <f>F374</f>
        <v>0</v>
      </c>
      <c r="G373" s="37">
        <f>G374</f>
        <v>0</v>
      </c>
      <c r="H373" s="6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0</v>
      </c>
      <c r="R373" s="7">
        <v>0</v>
      </c>
      <c r="S373" s="7">
        <v>0</v>
      </c>
      <c r="T373" s="7">
        <v>0</v>
      </c>
      <c r="U373" s="7">
        <v>0</v>
      </c>
      <c r="V373" s="7">
        <v>0</v>
      </c>
      <c r="W373" s="8">
        <v>1</v>
      </c>
      <c r="X373" s="7">
        <v>0</v>
      </c>
      <c r="Y373" s="8">
        <v>0</v>
      </c>
      <c r="Z373" s="7">
        <v>0</v>
      </c>
    </row>
    <row r="374" spans="1:26" ht="50.25" hidden="1" customHeight="1" outlineLevel="5">
      <c r="A374" s="4" t="s">
        <v>26</v>
      </c>
      <c r="B374" s="20" t="s">
        <v>185</v>
      </c>
      <c r="C374" s="20" t="s">
        <v>194</v>
      </c>
      <c r="D374" s="20" t="s">
        <v>205</v>
      </c>
      <c r="E374" s="20" t="s">
        <v>27</v>
      </c>
      <c r="F374" s="37"/>
      <c r="G374" s="37"/>
      <c r="H374" s="6">
        <v>0</v>
      </c>
      <c r="I374" s="7">
        <v>0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0</v>
      </c>
      <c r="R374" s="7">
        <v>0</v>
      </c>
      <c r="S374" s="7">
        <v>0</v>
      </c>
      <c r="T374" s="7">
        <v>0</v>
      </c>
      <c r="U374" s="7">
        <v>0</v>
      </c>
      <c r="V374" s="7">
        <v>0</v>
      </c>
      <c r="W374" s="8">
        <v>1</v>
      </c>
      <c r="X374" s="7">
        <v>0</v>
      </c>
      <c r="Y374" s="8">
        <v>0</v>
      </c>
      <c r="Z374" s="7">
        <v>0</v>
      </c>
    </row>
    <row r="375" spans="1:26" ht="51" hidden="1" customHeight="1" outlineLevel="4">
      <c r="A375" s="4" t="s">
        <v>153</v>
      </c>
      <c r="B375" s="20" t="s">
        <v>185</v>
      </c>
      <c r="C375" s="20" t="s">
        <v>194</v>
      </c>
      <c r="D375" s="20" t="s">
        <v>205</v>
      </c>
      <c r="E375" s="20" t="s">
        <v>154</v>
      </c>
      <c r="F375" s="37">
        <f>F376</f>
        <v>0</v>
      </c>
      <c r="G375" s="37">
        <f>G376</f>
        <v>0</v>
      </c>
      <c r="H375" s="6">
        <v>0</v>
      </c>
      <c r="I375" s="7">
        <v>0</v>
      </c>
      <c r="J375" s="7">
        <v>0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  <c r="R375" s="7">
        <v>0</v>
      </c>
      <c r="S375" s="7">
        <v>0</v>
      </c>
      <c r="T375" s="7">
        <v>0</v>
      </c>
      <c r="U375" s="7">
        <v>0</v>
      </c>
      <c r="V375" s="7">
        <v>0</v>
      </c>
      <c r="W375" s="8">
        <v>1</v>
      </c>
      <c r="X375" s="7">
        <v>0</v>
      </c>
      <c r="Y375" s="8">
        <v>0</v>
      </c>
      <c r="Z375" s="7">
        <v>0</v>
      </c>
    </row>
    <row r="376" spans="1:26" ht="28.5" hidden="1" customHeight="1" outlineLevel="5">
      <c r="A376" s="4" t="s">
        <v>171</v>
      </c>
      <c r="B376" s="20" t="s">
        <v>185</v>
      </c>
      <c r="C376" s="20" t="s">
        <v>194</v>
      </c>
      <c r="D376" s="20" t="s">
        <v>205</v>
      </c>
      <c r="E376" s="20" t="s">
        <v>172</v>
      </c>
      <c r="F376" s="37"/>
      <c r="G376" s="37"/>
      <c r="H376" s="6">
        <v>0</v>
      </c>
      <c r="I376" s="7">
        <v>0</v>
      </c>
      <c r="J376" s="7">
        <v>0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0</v>
      </c>
      <c r="R376" s="7">
        <v>0</v>
      </c>
      <c r="S376" s="7">
        <v>0</v>
      </c>
      <c r="T376" s="7">
        <v>0</v>
      </c>
      <c r="U376" s="7">
        <v>0</v>
      </c>
      <c r="V376" s="7">
        <v>0</v>
      </c>
      <c r="W376" s="8">
        <v>1</v>
      </c>
      <c r="X376" s="7">
        <v>0</v>
      </c>
      <c r="Y376" s="8">
        <v>0</v>
      </c>
      <c r="Z376" s="7">
        <v>0</v>
      </c>
    </row>
    <row r="377" spans="1:26" ht="29.25" customHeight="1" outlineLevel="2" collapsed="1">
      <c r="A377" s="4" t="s">
        <v>168</v>
      </c>
      <c r="B377" s="20" t="s">
        <v>185</v>
      </c>
      <c r="C377" s="20" t="s">
        <v>169</v>
      </c>
      <c r="D377" s="20"/>
      <c r="E377" s="20"/>
      <c r="F377" s="37">
        <f>F378+F381+F388+F394+F397+F400+F391</f>
        <v>40131.099999999991</v>
      </c>
      <c r="G377" s="37">
        <f>G378+G381+G388+G394+G397+G400+G391</f>
        <v>40131.099999999991</v>
      </c>
      <c r="H377" s="6">
        <v>0</v>
      </c>
      <c r="I377" s="7">
        <v>0</v>
      </c>
      <c r="J377" s="7">
        <v>0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0</v>
      </c>
      <c r="R377" s="7">
        <v>0</v>
      </c>
      <c r="S377" s="7">
        <v>0</v>
      </c>
      <c r="T377" s="7">
        <v>0</v>
      </c>
      <c r="U377" s="7">
        <v>0</v>
      </c>
      <c r="V377" s="7">
        <v>0</v>
      </c>
      <c r="W377" s="8">
        <v>0.69011766661269702</v>
      </c>
      <c r="X377" s="7">
        <v>0</v>
      </c>
      <c r="Y377" s="8">
        <v>0</v>
      </c>
      <c r="Z377" s="7">
        <v>0</v>
      </c>
    </row>
    <row r="378" spans="1:26" ht="64.5" customHeight="1" outlineLevel="3">
      <c r="A378" s="4" t="s">
        <v>206</v>
      </c>
      <c r="B378" s="20" t="s">
        <v>185</v>
      </c>
      <c r="C378" s="20" t="s">
        <v>169</v>
      </c>
      <c r="D378" s="19" t="s">
        <v>304</v>
      </c>
      <c r="E378" s="20"/>
      <c r="F378" s="37">
        <f>F379</f>
        <v>10501.9</v>
      </c>
      <c r="G378" s="37">
        <f>G379</f>
        <v>10501.9</v>
      </c>
      <c r="H378" s="6">
        <v>0</v>
      </c>
      <c r="I378" s="7">
        <v>0</v>
      </c>
      <c r="J378" s="7">
        <v>0</v>
      </c>
      <c r="K378" s="7">
        <v>0</v>
      </c>
      <c r="L378" s="7">
        <v>0</v>
      </c>
      <c r="M378" s="7">
        <v>0</v>
      </c>
      <c r="N378" s="7">
        <v>0</v>
      </c>
      <c r="O378" s="7">
        <v>0</v>
      </c>
      <c r="P378" s="7">
        <v>0</v>
      </c>
      <c r="Q378" s="7">
        <v>0</v>
      </c>
      <c r="R378" s="7">
        <v>0</v>
      </c>
      <c r="S378" s="7">
        <v>0</v>
      </c>
      <c r="T378" s="7">
        <v>0</v>
      </c>
      <c r="U378" s="7">
        <v>0</v>
      </c>
      <c r="V378" s="7">
        <v>0</v>
      </c>
      <c r="W378" s="8">
        <v>0.87075381914998695</v>
      </c>
      <c r="X378" s="7">
        <v>0</v>
      </c>
      <c r="Y378" s="8">
        <v>0</v>
      </c>
      <c r="Z378" s="7">
        <v>0</v>
      </c>
    </row>
    <row r="379" spans="1:26" ht="56.25" customHeight="1" outlineLevel="4">
      <c r="A379" s="4" t="s">
        <v>153</v>
      </c>
      <c r="B379" s="20" t="s">
        <v>185</v>
      </c>
      <c r="C379" s="20" t="s">
        <v>169</v>
      </c>
      <c r="D379" s="19" t="s">
        <v>304</v>
      </c>
      <c r="E379" s="20" t="s">
        <v>154</v>
      </c>
      <c r="F379" s="37">
        <f>F380</f>
        <v>10501.9</v>
      </c>
      <c r="G379" s="37">
        <f>G380</f>
        <v>10501.9</v>
      </c>
      <c r="H379" s="6">
        <v>0</v>
      </c>
      <c r="I379" s="7">
        <v>0</v>
      </c>
      <c r="J379" s="7">
        <v>0</v>
      </c>
      <c r="K379" s="7">
        <v>0</v>
      </c>
      <c r="L379" s="7">
        <v>0</v>
      </c>
      <c r="M379" s="7">
        <v>0</v>
      </c>
      <c r="N379" s="7">
        <v>0</v>
      </c>
      <c r="O379" s="7">
        <v>0</v>
      </c>
      <c r="P379" s="7">
        <v>0</v>
      </c>
      <c r="Q379" s="7">
        <v>0</v>
      </c>
      <c r="R379" s="7">
        <v>0</v>
      </c>
      <c r="S379" s="7">
        <v>0</v>
      </c>
      <c r="T379" s="7">
        <v>0</v>
      </c>
      <c r="U379" s="7">
        <v>0</v>
      </c>
      <c r="V379" s="7">
        <v>0</v>
      </c>
      <c r="W379" s="8">
        <v>0.87075381914998695</v>
      </c>
      <c r="X379" s="7">
        <v>0</v>
      </c>
      <c r="Y379" s="8">
        <v>0</v>
      </c>
      <c r="Z379" s="7">
        <v>0</v>
      </c>
    </row>
    <row r="380" spans="1:26" ht="18.75" outlineLevel="5">
      <c r="A380" s="4" t="s">
        <v>171</v>
      </c>
      <c r="B380" s="20" t="s">
        <v>185</v>
      </c>
      <c r="C380" s="20" t="s">
        <v>169</v>
      </c>
      <c r="D380" s="19" t="s">
        <v>304</v>
      </c>
      <c r="E380" s="20" t="s">
        <v>172</v>
      </c>
      <c r="F380" s="37">
        <v>10501.9</v>
      </c>
      <c r="G380" s="37">
        <v>10501.9</v>
      </c>
      <c r="H380" s="6">
        <v>0</v>
      </c>
      <c r="I380" s="7">
        <v>0</v>
      </c>
      <c r="J380" s="7">
        <v>0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0</v>
      </c>
      <c r="T380" s="7">
        <v>0</v>
      </c>
      <c r="U380" s="7">
        <v>0</v>
      </c>
      <c r="V380" s="7">
        <v>0</v>
      </c>
      <c r="W380" s="8">
        <v>0.87075381914998695</v>
      </c>
      <c r="X380" s="7">
        <v>0</v>
      </c>
      <c r="Y380" s="8">
        <v>0</v>
      </c>
      <c r="Z380" s="7">
        <v>0</v>
      </c>
    </row>
    <row r="381" spans="1:26" ht="56.25" outlineLevel="3">
      <c r="A381" s="4" t="s">
        <v>207</v>
      </c>
      <c r="B381" s="20" t="s">
        <v>185</v>
      </c>
      <c r="C381" s="20" t="s">
        <v>169</v>
      </c>
      <c r="D381" s="19" t="s">
        <v>368</v>
      </c>
      <c r="E381" s="20"/>
      <c r="F381" s="37">
        <f>F382+F386</f>
        <v>9510.8999999999978</v>
      </c>
      <c r="G381" s="37">
        <f>G382+G386</f>
        <v>9510.8999999999978</v>
      </c>
      <c r="H381" s="6">
        <v>0</v>
      </c>
      <c r="I381" s="7">
        <v>0</v>
      </c>
      <c r="J381" s="7">
        <v>0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  <c r="R381" s="7">
        <v>0</v>
      </c>
      <c r="S381" s="7">
        <v>0</v>
      </c>
      <c r="T381" s="7">
        <v>0</v>
      </c>
      <c r="U381" s="7">
        <v>0</v>
      </c>
      <c r="V381" s="7">
        <v>0</v>
      </c>
      <c r="W381" s="8">
        <v>0.46389726778559698</v>
      </c>
      <c r="X381" s="7">
        <v>0</v>
      </c>
      <c r="Y381" s="8">
        <v>0</v>
      </c>
      <c r="Z381" s="7">
        <v>0</v>
      </c>
    </row>
    <row r="382" spans="1:26" ht="37.5" outlineLevel="4">
      <c r="A382" s="4" t="s">
        <v>153</v>
      </c>
      <c r="B382" s="20" t="s">
        <v>185</v>
      </c>
      <c r="C382" s="20" t="s">
        <v>169</v>
      </c>
      <c r="D382" s="19" t="s">
        <v>368</v>
      </c>
      <c r="E382" s="20" t="s">
        <v>154</v>
      </c>
      <c r="F382" s="37">
        <f>F383+F384+F385</f>
        <v>9461.5094999999983</v>
      </c>
      <c r="G382" s="37">
        <f>G383+G384+G385</f>
        <v>9461.5094999999983</v>
      </c>
      <c r="H382" s="6">
        <v>0</v>
      </c>
      <c r="I382" s="7">
        <v>0</v>
      </c>
      <c r="J382" s="7">
        <v>0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  <c r="R382" s="7">
        <v>0</v>
      </c>
      <c r="S382" s="7">
        <v>0</v>
      </c>
      <c r="T382" s="7">
        <v>0</v>
      </c>
      <c r="U382" s="7">
        <v>0</v>
      </c>
      <c r="V382" s="7">
        <v>0</v>
      </c>
      <c r="W382" s="8">
        <v>0.46672392801513302</v>
      </c>
      <c r="X382" s="7">
        <v>0</v>
      </c>
      <c r="Y382" s="8">
        <v>0</v>
      </c>
      <c r="Z382" s="7">
        <v>0</v>
      </c>
    </row>
    <row r="383" spans="1:26" ht="18.75" outlineLevel="5">
      <c r="A383" s="4" t="s">
        <v>171</v>
      </c>
      <c r="B383" s="20" t="s">
        <v>185</v>
      </c>
      <c r="C383" s="20" t="s">
        <v>169</v>
      </c>
      <c r="D383" s="19" t="s">
        <v>368</v>
      </c>
      <c r="E383" s="20" t="s">
        <v>172</v>
      </c>
      <c r="F383" s="37">
        <v>9362.7284999999993</v>
      </c>
      <c r="G383" s="37">
        <v>9362.7284999999993</v>
      </c>
      <c r="H383" s="6">
        <v>0</v>
      </c>
      <c r="I383" s="7">
        <v>0</v>
      </c>
      <c r="J383" s="7">
        <v>0</v>
      </c>
      <c r="K383" s="7">
        <v>0</v>
      </c>
      <c r="L383" s="7">
        <v>0</v>
      </c>
      <c r="M383" s="7">
        <v>0</v>
      </c>
      <c r="N383" s="7">
        <v>0</v>
      </c>
      <c r="O383" s="7">
        <v>0</v>
      </c>
      <c r="P383" s="7">
        <v>0</v>
      </c>
      <c r="Q383" s="7">
        <v>0</v>
      </c>
      <c r="R383" s="7">
        <v>0</v>
      </c>
      <c r="S383" s="7">
        <v>0</v>
      </c>
      <c r="T383" s="7">
        <v>0</v>
      </c>
      <c r="U383" s="7">
        <v>0</v>
      </c>
      <c r="V383" s="7">
        <v>0</v>
      </c>
      <c r="W383" s="8">
        <v>0.47248186534606801</v>
      </c>
      <c r="X383" s="7">
        <v>0</v>
      </c>
      <c r="Y383" s="8">
        <v>0</v>
      </c>
      <c r="Z383" s="7">
        <v>0</v>
      </c>
    </row>
    <row r="384" spans="1:26" ht="18.75" outlineLevel="5">
      <c r="A384" s="4" t="s">
        <v>155</v>
      </c>
      <c r="B384" s="20" t="s">
        <v>185</v>
      </c>
      <c r="C384" s="20" t="s">
        <v>169</v>
      </c>
      <c r="D384" s="19" t="s">
        <v>368</v>
      </c>
      <c r="E384" s="20" t="s">
        <v>156</v>
      </c>
      <c r="F384" s="37">
        <v>49.390500000000003</v>
      </c>
      <c r="G384" s="37">
        <v>49.390500000000003</v>
      </c>
      <c r="H384" s="6">
        <v>0</v>
      </c>
      <c r="I384" s="7">
        <v>0</v>
      </c>
      <c r="J384" s="7">
        <v>0</v>
      </c>
      <c r="K384" s="7">
        <v>0</v>
      </c>
      <c r="L384" s="7">
        <v>0</v>
      </c>
      <c r="M384" s="7">
        <v>0</v>
      </c>
      <c r="N384" s="7">
        <v>0</v>
      </c>
      <c r="O384" s="7">
        <v>0</v>
      </c>
      <c r="P384" s="7">
        <v>0</v>
      </c>
      <c r="Q384" s="7">
        <v>0</v>
      </c>
      <c r="R384" s="7">
        <v>0</v>
      </c>
      <c r="S384" s="7">
        <v>0</v>
      </c>
      <c r="T384" s="7">
        <v>0</v>
      </c>
      <c r="U384" s="7">
        <v>0</v>
      </c>
      <c r="V384" s="7">
        <v>0</v>
      </c>
      <c r="W384" s="8">
        <v>0</v>
      </c>
      <c r="X384" s="7">
        <v>0</v>
      </c>
      <c r="Y384" s="8">
        <v>0</v>
      </c>
      <c r="Z384" s="7">
        <v>0</v>
      </c>
    </row>
    <row r="385" spans="1:26" ht="75" outlineLevel="5">
      <c r="A385" s="4" t="s">
        <v>208</v>
      </c>
      <c r="B385" s="20" t="s">
        <v>185</v>
      </c>
      <c r="C385" s="20" t="s">
        <v>169</v>
      </c>
      <c r="D385" s="19" t="s">
        <v>368</v>
      </c>
      <c r="E385" s="20" t="s">
        <v>209</v>
      </c>
      <c r="F385" s="37">
        <v>49.390500000000003</v>
      </c>
      <c r="G385" s="37">
        <v>49.390500000000003</v>
      </c>
      <c r="H385" s="6">
        <v>0</v>
      </c>
      <c r="I385" s="7">
        <v>0</v>
      </c>
      <c r="J385" s="7">
        <v>0</v>
      </c>
      <c r="K385" s="7">
        <v>0</v>
      </c>
      <c r="L385" s="7">
        <v>0</v>
      </c>
      <c r="M385" s="7">
        <v>0</v>
      </c>
      <c r="N385" s="7">
        <v>0</v>
      </c>
      <c r="O385" s="7">
        <v>0</v>
      </c>
      <c r="P385" s="7">
        <v>0</v>
      </c>
      <c r="Q385" s="7">
        <v>0</v>
      </c>
      <c r="R385" s="7">
        <v>0</v>
      </c>
      <c r="S385" s="7">
        <v>0</v>
      </c>
      <c r="T385" s="7">
        <v>0</v>
      </c>
      <c r="U385" s="7">
        <v>0</v>
      </c>
      <c r="V385" s="7">
        <v>0</v>
      </c>
      <c r="W385" s="8">
        <v>0</v>
      </c>
      <c r="X385" s="7">
        <v>0</v>
      </c>
      <c r="Y385" s="8">
        <v>0</v>
      </c>
      <c r="Z385" s="7">
        <v>0</v>
      </c>
    </row>
    <row r="386" spans="1:26" ht="18.75" outlineLevel="4">
      <c r="A386" s="4" t="s">
        <v>30</v>
      </c>
      <c r="B386" s="20" t="s">
        <v>185</v>
      </c>
      <c r="C386" s="20" t="s">
        <v>169</v>
      </c>
      <c r="D386" s="19" t="s">
        <v>368</v>
      </c>
      <c r="E386" s="20" t="s">
        <v>31</v>
      </c>
      <c r="F386" s="37">
        <f>F387</f>
        <v>49.390500000000003</v>
      </c>
      <c r="G386" s="37">
        <f>G387</f>
        <v>49.390500000000003</v>
      </c>
      <c r="H386" s="6">
        <v>0</v>
      </c>
      <c r="I386" s="7">
        <v>0</v>
      </c>
      <c r="J386" s="7">
        <v>0</v>
      </c>
      <c r="K386" s="7">
        <v>0</v>
      </c>
      <c r="L386" s="7">
        <v>0</v>
      </c>
      <c r="M386" s="7">
        <v>0</v>
      </c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7">
        <v>0</v>
      </c>
      <c r="W386" s="8">
        <v>0</v>
      </c>
      <c r="X386" s="7">
        <v>0</v>
      </c>
      <c r="Y386" s="8">
        <v>0</v>
      </c>
      <c r="Z386" s="7">
        <v>0</v>
      </c>
    </row>
    <row r="387" spans="1:26" ht="75" outlineLevel="5">
      <c r="A387" s="4" t="s">
        <v>93</v>
      </c>
      <c r="B387" s="20" t="s">
        <v>185</v>
      </c>
      <c r="C387" s="20" t="s">
        <v>169</v>
      </c>
      <c r="D387" s="19" t="s">
        <v>368</v>
      </c>
      <c r="E387" s="20" t="s">
        <v>94</v>
      </c>
      <c r="F387" s="37">
        <v>49.390500000000003</v>
      </c>
      <c r="G387" s="37">
        <v>49.390500000000003</v>
      </c>
      <c r="H387" s="6">
        <v>0</v>
      </c>
      <c r="I387" s="7">
        <v>0</v>
      </c>
      <c r="J387" s="7">
        <v>0</v>
      </c>
      <c r="K387" s="7">
        <v>0</v>
      </c>
      <c r="L387" s="7">
        <v>0</v>
      </c>
      <c r="M387" s="7">
        <v>0</v>
      </c>
      <c r="N387" s="7">
        <v>0</v>
      </c>
      <c r="O387" s="7">
        <v>0</v>
      </c>
      <c r="P387" s="7">
        <v>0</v>
      </c>
      <c r="Q387" s="7">
        <v>0</v>
      </c>
      <c r="R387" s="7">
        <v>0</v>
      </c>
      <c r="S387" s="7">
        <v>0</v>
      </c>
      <c r="T387" s="7">
        <v>0</v>
      </c>
      <c r="U387" s="7">
        <v>0</v>
      </c>
      <c r="V387" s="7">
        <v>0</v>
      </c>
      <c r="W387" s="8">
        <v>0</v>
      </c>
      <c r="X387" s="7">
        <v>0</v>
      </c>
      <c r="Y387" s="8">
        <v>0</v>
      </c>
      <c r="Z387" s="7">
        <v>0</v>
      </c>
    </row>
    <row r="388" spans="1:26" ht="89.25" customHeight="1" outlineLevel="3">
      <c r="A388" s="4" t="s">
        <v>173</v>
      </c>
      <c r="B388" s="20" t="s">
        <v>185</v>
      </c>
      <c r="C388" s="20" t="s">
        <v>169</v>
      </c>
      <c r="D388" s="19" t="s">
        <v>305</v>
      </c>
      <c r="E388" s="20"/>
      <c r="F388" s="37">
        <f>F389</f>
        <v>380</v>
      </c>
      <c r="G388" s="37">
        <f>G389</f>
        <v>380</v>
      </c>
      <c r="H388" s="6">
        <v>0</v>
      </c>
      <c r="I388" s="7">
        <v>0</v>
      </c>
      <c r="J388" s="7">
        <v>0</v>
      </c>
      <c r="K388" s="7">
        <v>0</v>
      </c>
      <c r="L388" s="7">
        <v>0</v>
      </c>
      <c r="M388" s="7">
        <v>0</v>
      </c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7">
        <v>0</v>
      </c>
      <c r="W388" s="8">
        <v>0.76476388888888902</v>
      </c>
      <c r="X388" s="7">
        <v>0</v>
      </c>
      <c r="Y388" s="8">
        <v>0</v>
      </c>
      <c r="Z388" s="7">
        <v>0</v>
      </c>
    </row>
    <row r="389" spans="1:26" ht="60.75" customHeight="1" outlineLevel="4">
      <c r="A389" s="4" t="s">
        <v>153</v>
      </c>
      <c r="B389" s="20" t="s">
        <v>185</v>
      </c>
      <c r="C389" s="20" t="s">
        <v>169</v>
      </c>
      <c r="D389" s="19" t="s">
        <v>305</v>
      </c>
      <c r="E389" s="20" t="s">
        <v>154</v>
      </c>
      <c r="F389" s="37">
        <f>F390</f>
        <v>380</v>
      </c>
      <c r="G389" s="37">
        <f>G390</f>
        <v>380</v>
      </c>
      <c r="H389" s="6">
        <v>0</v>
      </c>
      <c r="I389" s="7">
        <v>0</v>
      </c>
      <c r="J389" s="7">
        <v>0</v>
      </c>
      <c r="K389" s="7">
        <v>0</v>
      </c>
      <c r="L389" s="7">
        <v>0</v>
      </c>
      <c r="M389" s="7">
        <v>0</v>
      </c>
      <c r="N389" s="7">
        <v>0</v>
      </c>
      <c r="O389" s="7">
        <v>0</v>
      </c>
      <c r="P389" s="7">
        <v>0</v>
      </c>
      <c r="Q389" s="7">
        <v>0</v>
      </c>
      <c r="R389" s="7">
        <v>0</v>
      </c>
      <c r="S389" s="7">
        <v>0</v>
      </c>
      <c r="T389" s="7">
        <v>0</v>
      </c>
      <c r="U389" s="7">
        <v>0</v>
      </c>
      <c r="V389" s="7">
        <v>0</v>
      </c>
      <c r="W389" s="8">
        <v>0.76476388888888902</v>
      </c>
      <c r="X389" s="7">
        <v>0</v>
      </c>
      <c r="Y389" s="8">
        <v>0</v>
      </c>
      <c r="Z389" s="7">
        <v>0</v>
      </c>
    </row>
    <row r="390" spans="1:26" ht="28.5" customHeight="1" outlineLevel="5">
      <c r="A390" s="4" t="s">
        <v>171</v>
      </c>
      <c r="B390" s="20" t="s">
        <v>185</v>
      </c>
      <c r="C390" s="20" t="s">
        <v>169</v>
      </c>
      <c r="D390" s="19" t="s">
        <v>305</v>
      </c>
      <c r="E390" s="20" t="s">
        <v>172</v>
      </c>
      <c r="F390" s="37">
        <v>380</v>
      </c>
      <c r="G390" s="37">
        <v>380</v>
      </c>
      <c r="H390" s="6">
        <v>0</v>
      </c>
      <c r="I390" s="7">
        <v>0</v>
      </c>
      <c r="J390" s="7">
        <v>0</v>
      </c>
      <c r="K390" s="7">
        <v>0</v>
      </c>
      <c r="L390" s="7">
        <v>0</v>
      </c>
      <c r="M390" s="7">
        <v>0</v>
      </c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7">
        <v>0</v>
      </c>
      <c r="W390" s="8">
        <v>0.76476388888888902</v>
      </c>
      <c r="X390" s="7">
        <v>0</v>
      </c>
      <c r="Y390" s="8">
        <v>0</v>
      </c>
      <c r="Z390" s="7">
        <v>0</v>
      </c>
    </row>
    <row r="391" spans="1:26" ht="78.75" hidden="1" customHeight="1" outlineLevel="3">
      <c r="A391" s="15" t="s">
        <v>256</v>
      </c>
      <c r="B391" s="20" t="s">
        <v>185</v>
      </c>
      <c r="C391" s="20" t="s">
        <v>169</v>
      </c>
      <c r="D391" s="19" t="s">
        <v>255</v>
      </c>
      <c r="E391" s="20"/>
      <c r="F391" s="37">
        <f>F392</f>
        <v>0</v>
      </c>
      <c r="G391" s="37">
        <f>G392</f>
        <v>0</v>
      </c>
      <c r="H391" s="6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8"/>
      <c r="X391" s="7"/>
      <c r="Y391" s="8"/>
      <c r="Z391" s="7"/>
    </row>
    <row r="392" spans="1:26" ht="57" hidden="1" customHeight="1" outlineLevel="3">
      <c r="A392" s="4" t="s">
        <v>153</v>
      </c>
      <c r="B392" s="20" t="s">
        <v>185</v>
      </c>
      <c r="C392" s="20" t="s">
        <v>169</v>
      </c>
      <c r="D392" s="19" t="s">
        <v>255</v>
      </c>
      <c r="E392" s="20">
        <v>600</v>
      </c>
      <c r="F392" s="37">
        <f>F393</f>
        <v>0</v>
      </c>
      <c r="G392" s="37">
        <f>G393</f>
        <v>0</v>
      </c>
      <c r="H392" s="6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8"/>
      <c r="X392" s="7"/>
      <c r="Y392" s="8"/>
      <c r="Z392" s="7"/>
    </row>
    <row r="393" spans="1:26" ht="33.75" hidden="1" customHeight="1" outlineLevel="3">
      <c r="A393" s="4" t="s">
        <v>171</v>
      </c>
      <c r="B393" s="20" t="s">
        <v>185</v>
      </c>
      <c r="C393" s="20" t="s">
        <v>169</v>
      </c>
      <c r="D393" s="19" t="s">
        <v>255</v>
      </c>
      <c r="E393" s="20">
        <v>610</v>
      </c>
      <c r="F393" s="37"/>
      <c r="G393" s="37"/>
      <c r="H393" s="6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8"/>
      <c r="X393" s="7"/>
      <c r="Y393" s="8"/>
      <c r="Z393" s="7"/>
    </row>
    <row r="394" spans="1:26" ht="124.5" hidden="1" customHeight="1" outlineLevel="3">
      <c r="A394" s="4" t="s">
        <v>210</v>
      </c>
      <c r="B394" s="20" t="s">
        <v>185</v>
      </c>
      <c r="C394" s="20" t="s">
        <v>169</v>
      </c>
      <c r="D394" s="20" t="s">
        <v>211</v>
      </c>
      <c r="E394" s="20"/>
      <c r="F394" s="37">
        <f>F395</f>
        <v>0</v>
      </c>
      <c r="G394" s="37">
        <f>G395</f>
        <v>0</v>
      </c>
      <c r="H394" s="6">
        <v>0</v>
      </c>
      <c r="I394" s="7">
        <v>0</v>
      </c>
      <c r="J394" s="7">
        <v>0</v>
      </c>
      <c r="K394" s="7">
        <v>0</v>
      </c>
      <c r="L394" s="7">
        <v>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0</v>
      </c>
      <c r="U394" s="7">
        <v>0</v>
      </c>
      <c r="V394" s="7">
        <v>0</v>
      </c>
      <c r="W394" s="8">
        <v>1</v>
      </c>
      <c r="X394" s="7">
        <v>0</v>
      </c>
      <c r="Y394" s="8">
        <v>0</v>
      </c>
      <c r="Z394" s="7">
        <v>0</v>
      </c>
    </row>
    <row r="395" spans="1:26" ht="51.75" hidden="1" customHeight="1" outlineLevel="4">
      <c r="A395" s="4" t="s">
        <v>153</v>
      </c>
      <c r="B395" s="20" t="s">
        <v>185</v>
      </c>
      <c r="C395" s="20" t="s">
        <v>169</v>
      </c>
      <c r="D395" s="20" t="s">
        <v>211</v>
      </c>
      <c r="E395" s="20" t="s">
        <v>154</v>
      </c>
      <c r="F395" s="37">
        <f>F396</f>
        <v>0</v>
      </c>
      <c r="G395" s="37">
        <f>G396</f>
        <v>0</v>
      </c>
      <c r="H395" s="6">
        <v>0</v>
      </c>
      <c r="I395" s="7">
        <v>0</v>
      </c>
      <c r="J395" s="7">
        <v>0</v>
      </c>
      <c r="K395" s="7">
        <v>0</v>
      </c>
      <c r="L395" s="7">
        <v>0</v>
      </c>
      <c r="M395" s="7">
        <v>0</v>
      </c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7">
        <v>0</v>
      </c>
      <c r="W395" s="8">
        <v>1</v>
      </c>
      <c r="X395" s="7">
        <v>0</v>
      </c>
      <c r="Y395" s="8">
        <v>0</v>
      </c>
      <c r="Z395" s="7">
        <v>0</v>
      </c>
    </row>
    <row r="396" spans="1:26" ht="27" hidden="1" customHeight="1" outlineLevel="5">
      <c r="A396" s="4" t="s">
        <v>171</v>
      </c>
      <c r="B396" s="20" t="s">
        <v>185</v>
      </c>
      <c r="C396" s="20" t="s">
        <v>169</v>
      </c>
      <c r="D396" s="20" t="s">
        <v>211</v>
      </c>
      <c r="E396" s="20" t="s">
        <v>172</v>
      </c>
      <c r="F396" s="37"/>
      <c r="G396" s="37"/>
      <c r="H396" s="6">
        <v>0</v>
      </c>
      <c r="I396" s="7">
        <v>0</v>
      </c>
      <c r="J396" s="7">
        <v>0</v>
      </c>
      <c r="K396" s="7">
        <v>0</v>
      </c>
      <c r="L396" s="7">
        <v>0</v>
      </c>
      <c r="M396" s="7">
        <v>0</v>
      </c>
      <c r="N396" s="7">
        <v>0</v>
      </c>
      <c r="O396" s="7">
        <v>0</v>
      </c>
      <c r="P396" s="7">
        <v>0</v>
      </c>
      <c r="Q396" s="7">
        <v>0</v>
      </c>
      <c r="R396" s="7">
        <v>0</v>
      </c>
      <c r="S396" s="7">
        <v>0</v>
      </c>
      <c r="T396" s="7">
        <v>0</v>
      </c>
      <c r="U396" s="7">
        <v>0</v>
      </c>
      <c r="V396" s="7">
        <v>0</v>
      </c>
      <c r="W396" s="8">
        <v>1</v>
      </c>
      <c r="X396" s="7">
        <v>0</v>
      </c>
      <c r="Y396" s="8">
        <v>0</v>
      </c>
      <c r="Z396" s="7">
        <v>0</v>
      </c>
    </row>
    <row r="397" spans="1:26" ht="76.5" customHeight="1" outlineLevel="3" collapsed="1">
      <c r="A397" s="16" t="s">
        <v>318</v>
      </c>
      <c r="B397" s="20" t="s">
        <v>185</v>
      </c>
      <c r="C397" s="20" t="s">
        <v>169</v>
      </c>
      <c r="D397" s="19" t="s">
        <v>319</v>
      </c>
      <c r="E397" s="20"/>
      <c r="F397" s="37">
        <f>F398</f>
        <v>19738.3</v>
      </c>
      <c r="G397" s="37">
        <f>G398</f>
        <v>19738.3</v>
      </c>
      <c r="H397" s="6">
        <v>0</v>
      </c>
      <c r="I397" s="7">
        <v>0</v>
      </c>
      <c r="J397" s="7">
        <v>0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  <c r="R397" s="7">
        <v>0</v>
      </c>
      <c r="S397" s="7">
        <v>0</v>
      </c>
      <c r="T397" s="7">
        <v>0</v>
      </c>
      <c r="U397" s="7">
        <v>0</v>
      </c>
      <c r="V397" s="7">
        <v>0</v>
      </c>
      <c r="W397" s="8">
        <v>0.64833183186834697</v>
      </c>
      <c r="X397" s="7">
        <v>0</v>
      </c>
      <c r="Y397" s="8">
        <v>0</v>
      </c>
      <c r="Z397" s="7">
        <v>0</v>
      </c>
    </row>
    <row r="398" spans="1:26" ht="54.75" customHeight="1" outlineLevel="4">
      <c r="A398" s="4" t="s">
        <v>153</v>
      </c>
      <c r="B398" s="20" t="s">
        <v>185</v>
      </c>
      <c r="C398" s="20" t="s">
        <v>169</v>
      </c>
      <c r="D398" s="19" t="s">
        <v>319</v>
      </c>
      <c r="E398" s="20" t="s">
        <v>154</v>
      </c>
      <c r="F398" s="37">
        <f>F399</f>
        <v>19738.3</v>
      </c>
      <c r="G398" s="37">
        <f>G399</f>
        <v>19738.3</v>
      </c>
      <c r="H398" s="6">
        <v>0</v>
      </c>
      <c r="I398" s="7">
        <v>0</v>
      </c>
      <c r="J398" s="7">
        <v>0</v>
      </c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  <c r="R398" s="7">
        <v>0</v>
      </c>
      <c r="S398" s="7">
        <v>0</v>
      </c>
      <c r="T398" s="7">
        <v>0</v>
      </c>
      <c r="U398" s="7">
        <v>0</v>
      </c>
      <c r="V398" s="7">
        <v>0</v>
      </c>
      <c r="W398" s="8">
        <v>0.64833183186834697</v>
      </c>
      <c r="X398" s="7">
        <v>0</v>
      </c>
      <c r="Y398" s="8">
        <v>0</v>
      </c>
      <c r="Z398" s="7">
        <v>0</v>
      </c>
    </row>
    <row r="399" spans="1:26" ht="27" customHeight="1" outlineLevel="5">
      <c r="A399" s="4" t="s">
        <v>155</v>
      </c>
      <c r="B399" s="20" t="s">
        <v>185</v>
      </c>
      <c r="C399" s="20" t="s">
        <v>169</v>
      </c>
      <c r="D399" s="19" t="s">
        <v>319</v>
      </c>
      <c r="E399" s="20" t="s">
        <v>156</v>
      </c>
      <c r="F399" s="37">
        <v>19738.3</v>
      </c>
      <c r="G399" s="37">
        <v>19738.3</v>
      </c>
      <c r="H399" s="6">
        <v>0</v>
      </c>
      <c r="I399" s="7">
        <v>0</v>
      </c>
      <c r="J399" s="7">
        <v>0</v>
      </c>
      <c r="K399" s="7">
        <v>0</v>
      </c>
      <c r="L399" s="7">
        <v>0</v>
      </c>
      <c r="M399" s="7">
        <v>0</v>
      </c>
      <c r="N399" s="7">
        <v>0</v>
      </c>
      <c r="O399" s="7">
        <v>0</v>
      </c>
      <c r="P399" s="7">
        <v>0</v>
      </c>
      <c r="Q399" s="7">
        <v>0</v>
      </c>
      <c r="R399" s="7">
        <v>0</v>
      </c>
      <c r="S399" s="7">
        <v>0</v>
      </c>
      <c r="T399" s="7">
        <v>0</v>
      </c>
      <c r="U399" s="7">
        <v>0</v>
      </c>
      <c r="V399" s="7">
        <v>0</v>
      </c>
      <c r="W399" s="8">
        <v>0.64833183186834697</v>
      </c>
      <c r="X399" s="7">
        <v>0</v>
      </c>
      <c r="Y399" s="8">
        <v>0</v>
      </c>
      <c r="Z399" s="7">
        <v>0</v>
      </c>
    </row>
    <row r="400" spans="1:26" ht="72.75" hidden="1" customHeight="1" outlineLevel="3">
      <c r="A400" s="4" t="s">
        <v>207</v>
      </c>
      <c r="B400" s="20" t="s">
        <v>185</v>
      </c>
      <c r="C400" s="20" t="s">
        <v>169</v>
      </c>
      <c r="D400" s="20" t="s">
        <v>212</v>
      </c>
      <c r="E400" s="20"/>
      <c r="F400" s="37">
        <f>F401</f>
        <v>0</v>
      </c>
      <c r="G400" s="37">
        <f>G401</f>
        <v>0</v>
      </c>
      <c r="H400" s="6">
        <v>0</v>
      </c>
      <c r="I400" s="7">
        <v>0</v>
      </c>
      <c r="J400" s="7">
        <v>0</v>
      </c>
      <c r="K400" s="7">
        <v>0</v>
      </c>
      <c r="L400" s="7">
        <v>0</v>
      </c>
      <c r="M400" s="7">
        <v>0</v>
      </c>
      <c r="N400" s="7">
        <v>0</v>
      </c>
      <c r="O400" s="7">
        <v>0</v>
      </c>
      <c r="P400" s="7">
        <v>0</v>
      </c>
      <c r="Q400" s="7">
        <v>0</v>
      </c>
      <c r="R400" s="7">
        <v>0</v>
      </c>
      <c r="S400" s="7">
        <v>0</v>
      </c>
      <c r="T400" s="7">
        <v>0</v>
      </c>
      <c r="U400" s="7">
        <v>0</v>
      </c>
      <c r="V400" s="7">
        <v>0</v>
      </c>
      <c r="W400" s="8">
        <v>0.55549594824085402</v>
      </c>
      <c r="X400" s="7">
        <v>0</v>
      </c>
      <c r="Y400" s="8">
        <v>0</v>
      </c>
      <c r="Z400" s="7">
        <v>0</v>
      </c>
    </row>
    <row r="401" spans="1:26" ht="51.75" hidden="1" customHeight="1" outlineLevel="4">
      <c r="A401" s="4" t="s">
        <v>213</v>
      </c>
      <c r="B401" s="20" t="s">
        <v>185</v>
      </c>
      <c r="C401" s="20" t="s">
        <v>169</v>
      </c>
      <c r="D401" s="20" t="s">
        <v>212</v>
      </c>
      <c r="E401" s="20" t="s">
        <v>154</v>
      </c>
      <c r="F401" s="37">
        <f>F402</f>
        <v>0</v>
      </c>
      <c r="G401" s="37">
        <f>G402</f>
        <v>0</v>
      </c>
      <c r="H401" s="6">
        <v>0</v>
      </c>
      <c r="I401" s="7">
        <v>0</v>
      </c>
      <c r="J401" s="7">
        <v>0</v>
      </c>
      <c r="K401" s="7">
        <v>0</v>
      </c>
      <c r="L401" s="7">
        <v>0</v>
      </c>
      <c r="M401" s="7">
        <v>0</v>
      </c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7">
        <v>0</v>
      </c>
      <c r="W401" s="8">
        <v>0.55549594824085402</v>
      </c>
      <c r="X401" s="7">
        <v>0</v>
      </c>
      <c r="Y401" s="8">
        <v>0</v>
      </c>
      <c r="Z401" s="7">
        <v>0</v>
      </c>
    </row>
    <row r="402" spans="1:26" ht="27.75" hidden="1" customHeight="1" outlineLevel="5">
      <c r="A402" s="4" t="s">
        <v>155</v>
      </c>
      <c r="B402" s="20" t="s">
        <v>185</v>
      </c>
      <c r="C402" s="20" t="s">
        <v>169</v>
      </c>
      <c r="D402" s="20" t="s">
        <v>212</v>
      </c>
      <c r="E402" s="20" t="s">
        <v>156</v>
      </c>
      <c r="F402" s="37"/>
      <c r="G402" s="37"/>
      <c r="H402" s="6">
        <v>0</v>
      </c>
      <c r="I402" s="7">
        <v>0</v>
      </c>
      <c r="J402" s="7">
        <v>0</v>
      </c>
      <c r="K402" s="7">
        <v>0</v>
      </c>
      <c r="L402" s="7">
        <v>0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  <c r="R402" s="7">
        <v>0</v>
      </c>
      <c r="S402" s="7">
        <v>0</v>
      </c>
      <c r="T402" s="7">
        <v>0</v>
      </c>
      <c r="U402" s="7">
        <v>0</v>
      </c>
      <c r="V402" s="7">
        <v>0</v>
      </c>
      <c r="W402" s="8">
        <v>0.55549594824085402</v>
      </c>
      <c r="X402" s="7">
        <v>0</v>
      </c>
      <c r="Y402" s="8">
        <v>0</v>
      </c>
      <c r="Z402" s="7">
        <v>0</v>
      </c>
    </row>
    <row r="403" spans="1:26" ht="28.5" customHeight="1" outlineLevel="2" collapsed="1">
      <c r="A403" s="4" t="s">
        <v>214</v>
      </c>
      <c r="B403" s="20" t="s">
        <v>185</v>
      </c>
      <c r="C403" s="20" t="s">
        <v>215</v>
      </c>
      <c r="D403" s="20"/>
      <c r="E403" s="20"/>
      <c r="F403" s="37">
        <f>F404+F410+F413+F407</f>
        <v>24887.763999999999</v>
      </c>
      <c r="G403" s="37">
        <f>G404+G410+G413+G407</f>
        <v>24887.763999999999</v>
      </c>
      <c r="H403" s="6">
        <v>0</v>
      </c>
      <c r="I403" s="7">
        <v>0</v>
      </c>
      <c r="J403" s="7">
        <v>0</v>
      </c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7">
        <v>0</v>
      </c>
      <c r="W403" s="8">
        <v>0.74126665663733604</v>
      </c>
      <c r="X403" s="7">
        <v>0</v>
      </c>
      <c r="Y403" s="8">
        <v>0</v>
      </c>
      <c r="Z403" s="7">
        <v>0</v>
      </c>
    </row>
    <row r="404" spans="1:26" ht="99.75" customHeight="1" outlineLevel="3">
      <c r="A404" s="16" t="s">
        <v>297</v>
      </c>
      <c r="B404" s="20" t="s">
        <v>185</v>
      </c>
      <c r="C404" s="20" t="s">
        <v>215</v>
      </c>
      <c r="D404" s="21" t="s">
        <v>298</v>
      </c>
      <c r="E404" s="20"/>
      <c r="F404" s="37">
        <f>F405</f>
        <v>3122.2</v>
      </c>
      <c r="G404" s="37">
        <f>G405</f>
        <v>3122.2</v>
      </c>
      <c r="H404" s="6">
        <v>0</v>
      </c>
      <c r="I404" s="7">
        <v>0</v>
      </c>
      <c r="J404" s="7">
        <v>0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  <c r="R404" s="7">
        <v>0</v>
      </c>
      <c r="S404" s="7">
        <v>0</v>
      </c>
      <c r="T404" s="7">
        <v>0</v>
      </c>
      <c r="U404" s="7">
        <v>0</v>
      </c>
      <c r="V404" s="7">
        <v>0</v>
      </c>
      <c r="W404" s="8">
        <v>1</v>
      </c>
      <c r="X404" s="7">
        <v>0</v>
      </c>
      <c r="Y404" s="8">
        <v>0</v>
      </c>
      <c r="Z404" s="7">
        <v>0</v>
      </c>
    </row>
    <row r="405" spans="1:26" ht="49.5" customHeight="1" outlineLevel="4">
      <c r="A405" s="4" t="s">
        <v>153</v>
      </c>
      <c r="B405" s="20" t="s">
        <v>185</v>
      </c>
      <c r="C405" s="20" t="s">
        <v>215</v>
      </c>
      <c r="D405" s="21" t="s">
        <v>298</v>
      </c>
      <c r="E405" s="20" t="s">
        <v>154</v>
      </c>
      <c r="F405" s="37">
        <f>F406</f>
        <v>3122.2</v>
      </c>
      <c r="G405" s="37">
        <f>G406</f>
        <v>3122.2</v>
      </c>
      <c r="H405" s="6">
        <v>0</v>
      </c>
      <c r="I405" s="7">
        <v>0</v>
      </c>
      <c r="J405" s="7">
        <v>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7">
        <v>0</v>
      </c>
      <c r="W405" s="8">
        <v>1</v>
      </c>
      <c r="X405" s="7">
        <v>0</v>
      </c>
      <c r="Y405" s="8">
        <v>0</v>
      </c>
      <c r="Z405" s="7">
        <v>0</v>
      </c>
    </row>
    <row r="406" spans="1:26" ht="29.25" customHeight="1" outlineLevel="5">
      <c r="A406" s="4" t="s">
        <v>171</v>
      </c>
      <c r="B406" s="20" t="s">
        <v>185</v>
      </c>
      <c r="C406" s="20" t="s">
        <v>215</v>
      </c>
      <c r="D406" s="21" t="s">
        <v>298</v>
      </c>
      <c r="E406" s="20" t="s">
        <v>172</v>
      </c>
      <c r="F406" s="37">
        <v>3122.2</v>
      </c>
      <c r="G406" s="37">
        <v>3122.2</v>
      </c>
      <c r="H406" s="6">
        <v>0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  <c r="T406" s="7">
        <v>0</v>
      </c>
      <c r="U406" s="7">
        <v>0</v>
      </c>
      <c r="V406" s="7">
        <v>0</v>
      </c>
      <c r="W406" s="8">
        <v>1</v>
      </c>
      <c r="X406" s="7">
        <v>0</v>
      </c>
      <c r="Y406" s="8">
        <v>0</v>
      </c>
      <c r="Z406" s="7">
        <v>0</v>
      </c>
    </row>
    <row r="407" spans="1:26" ht="45.75" customHeight="1" outlineLevel="5">
      <c r="A407" s="4" t="s">
        <v>216</v>
      </c>
      <c r="B407" s="20" t="s">
        <v>185</v>
      </c>
      <c r="C407" s="20" t="s">
        <v>215</v>
      </c>
      <c r="D407" s="19" t="s">
        <v>306</v>
      </c>
      <c r="E407" s="20"/>
      <c r="F407" s="37">
        <f>F408</f>
        <v>1208.8879999999999</v>
      </c>
      <c r="G407" s="37">
        <f>G408</f>
        <v>1208.8879999999999</v>
      </c>
      <c r="H407" s="6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8"/>
      <c r="X407" s="7"/>
      <c r="Y407" s="8"/>
      <c r="Z407" s="7"/>
    </row>
    <row r="408" spans="1:26" ht="59.25" customHeight="1" outlineLevel="5">
      <c r="A408" s="4" t="s">
        <v>153</v>
      </c>
      <c r="B408" s="20" t="s">
        <v>185</v>
      </c>
      <c r="C408" s="20" t="s">
        <v>215</v>
      </c>
      <c r="D408" s="19" t="s">
        <v>306</v>
      </c>
      <c r="E408" s="20" t="s">
        <v>154</v>
      </c>
      <c r="F408" s="37">
        <f>F409</f>
        <v>1208.8879999999999</v>
      </c>
      <c r="G408" s="37">
        <f>G409</f>
        <v>1208.8879999999999</v>
      </c>
      <c r="H408" s="6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8"/>
      <c r="X408" s="7"/>
      <c r="Y408" s="8"/>
      <c r="Z408" s="7"/>
    </row>
    <row r="409" spans="1:26" ht="30" customHeight="1" outlineLevel="5">
      <c r="A409" s="4" t="s">
        <v>171</v>
      </c>
      <c r="B409" s="20" t="s">
        <v>185</v>
      </c>
      <c r="C409" s="20" t="s">
        <v>215</v>
      </c>
      <c r="D409" s="19" t="s">
        <v>306</v>
      </c>
      <c r="E409" s="20" t="s">
        <v>172</v>
      </c>
      <c r="F409" s="37">
        <v>1208.8879999999999</v>
      </c>
      <c r="G409" s="37">
        <v>1208.8879999999999</v>
      </c>
      <c r="H409" s="6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8"/>
      <c r="X409" s="7"/>
      <c r="Y409" s="8"/>
      <c r="Z409" s="7"/>
    </row>
    <row r="410" spans="1:26" ht="266.25" customHeight="1" outlineLevel="3">
      <c r="A410" s="16" t="s">
        <v>307</v>
      </c>
      <c r="B410" s="20" t="s">
        <v>185</v>
      </c>
      <c r="C410" s="20" t="s">
        <v>215</v>
      </c>
      <c r="D410" s="19" t="s">
        <v>308</v>
      </c>
      <c r="E410" s="20"/>
      <c r="F410" s="37">
        <f>F411</f>
        <v>176.17599999999999</v>
      </c>
      <c r="G410" s="37">
        <f>G411</f>
        <v>176.17599999999999</v>
      </c>
      <c r="H410" s="6">
        <v>0</v>
      </c>
      <c r="I410" s="7">
        <v>0</v>
      </c>
      <c r="J410" s="7">
        <v>0</v>
      </c>
      <c r="K410" s="7">
        <v>0</v>
      </c>
      <c r="L410" s="7">
        <v>0</v>
      </c>
      <c r="M410" s="7">
        <v>0</v>
      </c>
      <c r="N410" s="7">
        <v>0</v>
      </c>
      <c r="O410" s="7">
        <v>0</v>
      </c>
      <c r="P410" s="7">
        <v>0</v>
      </c>
      <c r="Q410" s="7">
        <v>0</v>
      </c>
      <c r="R410" s="7">
        <v>0</v>
      </c>
      <c r="S410" s="7">
        <v>0</v>
      </c>
      <c r="T410" s="7">
        <v>0</v>
      </c>
      <c r="U410" s="7">
        <v>0</v>
      </c>
      <c r="V410" s="7">
        <v>0</v>
      </c>
      <c r="W410" s="8">
        <v>0.56358759333716302</v>
      </c>
      <c r="X410" s="7">
        <v>0</v>
      </c>
      <c r="Y410" s="8">
        <v>0</v>
      </c>
      <c r="Z410" s="7">
        <v>0</v>
      </c>
    </row>
    <row r="411" spans="1:26" ht="105.75" customHeight="1" outlineLevel="4">
      <c r="A411" s="4" t="s">
        <v>17</v>
      </c>
      <c r="B411" s="20" t="s">
        <v>185</v>
      </c>
      <c r="C411" s="20" t="s">
        <v>215</v>
      </c>
      <c r="D411" s="19" t="s">
        <v>308</v>
      </c>
      <c r="E411" s="20" t="s">
        <v>18</v>
      </c>
      <c r="F411" s="37">
        <f>F412</f>
        <v>176.17599999999999</v>
      </c>
      <c r="G411" s="37">
        <f>G412</f>
        <v>176.17599999999999</v>
      </c>
      <c r="H411" s="6">
        <v>0</v>
      </c>
      <c r="I411" s="7">
        <v>0</v>
      </c>
      <c r="J411" s="7"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  <c r="R411" s="7">
        <v>0</v>
      </c>
      <c r="S411" s="7">
        <v>0</v>
      </c>
      <c r="T411" s="7">
        <v>0</v>
      </c>
      <c r="U411" s="7">
        <v>0</v>
      </c>
      <c r="V411" s="7">
        <v>0</v>
      </c>
      <c r="W411" s="8">
        <v>0.56358759333716302</v>
      </c>
      <c r="X411" s="7">
        <v>0</v>
      </c>
      <c r="Y411" s="8">
        <v>0</v>
      </c>
      <c r="Z411" s="7">
        <v>0</v>
      </c>
    </row>
    <row r="412" spans="1:26" ht="50.25" customHeight="1" outlineLevel="5">
      <c r="A412" s="4" t="s">
        <v>19</v>
      </c>
      <c r="B412" s="20" t="s">
        <v>185</v>
      </c>
      <c r="C412" s="20" t="s">
        <v>215</v>
      </c>
      <c r="D412" s="19" t="s">
        <v>308</v>
      </c>
      <c r="E412" s="20" t="s">
        <v>20</v>
      </c>
      <c r="F412" s="37">
        <v>176.17599999999999</v>
      </c>
      <c r="G412" s="37">
        <v>176.17599999999999</v>
      </c>
      <c r="H412" s="6">
        <v>0</v>
      </c>
      <c r="I412" s="7">
        <v>0</v>
      </c>
      <c r="J412" s="7">
        <v>0</v>
      </c>
      <c r="K412" s="7">
        <v>0</v>
      </c>
      <c r="L412" s="7">
        <v>0</v>
      </c>
      <c r="M412" s="7">
        <v>0</v>
      </c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7">
        <v>0</v>
      </c>
      <c r="W412" s="8">
        <v>0.56358759333716302</v>
      </c>
      <c r="X412" s="7">
        <v>0</v>
      </c>
      <c r="Y412" s="8">
        <v>0</v>
      </c>
      <c r="Z412" s="7">
        <v>0</v>
      </c>
    </row>
    <row r="413" spans="1:26" ht="87" customHeight="1" outlineLevel="3">
      <c r="A413" s="15" t="s">
        <v>309</v>
      </c>
      <c r="B413" s="20" t="s">
        <v>185</v>
      </c>
      <c r="C413" s="20" t="s">
        <v>215</v>
      </c>
      <c r="D413" s="19" t="s">
        <v>310</v>
      </c>
      <c r="E413" s="20"/>
      <c r="F413" s="37">
        <f>F414+F416+F418</f>
        <v>20380.5</v>
      </c>
      <c r="G413" s="37">
        <f>G414+G416+G418</f>
        <v>20380.5</v>
      </c>
      <c r="H413" s="6">
        <v>0</v>
      </c>
      <c r="I413" s="7">
        <v>0</v>
      </c>
      <c r="J413" s="7">
        <v>0</v>
      </c>
      <c r="K413" s="7">
        <v>0</v>
      </c>
      <c r="L413" s="7">
        <v>0</v>
      </c>
      <c r="M413" s="7">
        <v>0</v>
      </c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0</v>
      </c>
      <c r="V413" s="7">
        <v>0</v>
      </c>
      <c r="W413" s="8">
        <v>0.72039290505291398</v>
      </c>
      <c r="X413" s="7">
        <v>0</v>
      </c>
      <c r="Y413" s="8">
        <v>0</v>
      </c>
      <c r="Z413" s="7">
        <v>0</v>
      </c>
    </row>
    <row r="414" spans="1:26" ht="111" customHeight="1" outlineLevel="4">
      <c r="A414" s="4" t="s">
        <v>17</v>
      </c>
      <c r="B414" s="20" t="s">
        <v>185</v>
      </c>
      <c r="C414" s="20" t="s">
        <v>215</v>
      </c>
      <c r="D414" s="19" t="s">
        <v>310</v>
      </c>
      <c r="E414" s="20" t="s">
        <v>18</v>
      </c>
      <c r="F414" s="37">
        <f>F415</f>
        <v>18594.5</v>
      </c>
      <c r="G414" s="37">
        <f>G415</f>
        <v>18594.5</v>
      </c>
      <c r="H414" s="6">
        <v>0</v>
      </c>
      <c r="I414" s="7">
        <v>0</v>
      </c>
      <c r="J414" s="7">
        <v>0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7">
        <v>0</v>
      </c>
      <c r="W414" s="8">
        <v>0.72455479519593002</v>
      </c>
      <c r="X414" s="7">
        <v>0</v>
      </c>
      <c r="Y414" s="8">
        <v>0</v>
      </c>
      <c r="Z414" s="7">
        <v>0</v>
      </c>
    </row>
    <row r="415" spans="1:26" ht="51" customHeight="1" outlineLevel="5">
      <c r="A415" s="4" t="s">
        <v>19</v>
      </c>
      <c r="B415" s="20" t="s">
        <v>185</v>
      </c>
      <c r="C415" s="20" t="s">
        <v>215</v>
      </c>
      <c r="D415" s="19" t="s">
        <v>310</v>
      </c>
      <c r="E415" s="20" t="s">
        <v>20</v>
      </c>
      <c r="F415" s="37">
        <v>18594.5</v>
      </c>
      <c r="G415" s="37">
        <v>18594.5</v>
      </c>
      <c r="H415" s="6">
        <v>0</v>
      </c>
      <c r="I415" s="7">
        <v>0</v>
      </c>
      <c r="J415" s="7">
        <v>0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0</v>
      </c>
      <c r="V415" s="7">
        <v>0</v>
      </c>
      <c r="W415" s="8">
        <v>0.72455479519593002</v>
      </c>
      <c r="X415" s="7">
        <v>0</v>
      </c>
      <c r="Y415" s="8">
        <v>0</v>
      </c>
      <c r="Z415" s="7">
        <v>0</v>
      </c>
    </row>
    <row r="416" spans="1:26" ht="50.25" customHeight="1" outlineLevel="4">
      <c r="A416" s="4" t="s">
        <v>24</v>
      </c>
      <c r="B416" s="20" t="s">
        <v>185</v>
      </c>
      <c r="C416" s="20" t="s">
        <v>215</v>
      </c>
      <c r="D416" s="19" t="s">
        <v>310</v>
      </c>
      <c r="E416" s="20" t="s">
        <v>25</v>
      </c>
      <c r="F416" s="37">
        <f>F417</f>
        <v>1740</v>
      </c>
      <c r="G416" s="37">
        <f>G417</f>
        <v>1740</v>
      </c>
      <c r="H416" s="6">
        <v>0</v>
      </c>
      <c r="I416" s="7">
        <v>0</v>
      </c>
      <c r="J416" s="7">
        <v>0</v>
      </c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7">
        <v>0</v>
      </c>
      <c r="W416" s="8">
        <v>0.70592853275582002</v>
      </c>
      <c r="X416" s="7">
        <v>0</v>
      </c>
      <c r="Y416" s="8">
        <v>0</v>
      </c>
      <c r="Z416" s="7">
        <v>0</v>
      </c>
    </row>
    <row r="417" spans="1:26" ht="57" customHeight="1" outlineLevel="5">
      <c r="A417" s="4" t="s">
        <v>26</v>
      </c>
      <c r="B417" s="20" t="s">
        <v>185</v>
      </c>
      <c r="C417" s="20" t="s">
        <v>215</v>
      </c>
      <c r="D417" s="19" t="s">
        <v>310</v>
      </c>
      <c r="E417" s="20" t="s">
        <v>27</v>
      </c>
      <c r="F417" s="37">
        <v>1740</v>
      </c>
      <c r="G417" s="37">
        <v>1740</v>
      </c>
      <c r="H417" s="6">
        <v>0</v>
      </c>
      <c r="I417" s="7">
        <v>0</v>
      </c>
      <c r="J417" s="7">
        <v>0</v>
      </c>
      <c r="K417" s="7">
        <v>0</v>
      </c>
      <c r="L417" s="7">
        <v>0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7">
        <v>0</v>
      </c>
      <c r="W417" s="8">
        <v>0.70592853275582002</v>
      </c>
      <c r="X417" s="7">
        <v>0</v>
      </c>
      <c r="Y417" s="8">
        <v>0</v>
      </c>
      <c r="Z417" s="7">
        <v>0</v>
      </c>
    </row>
    <row r="418" spans="1:26" ht="34.5" customHeight="1" outlineLevel="4">
      <c r="A418" s="4" t="s">
        <v>217</v>
      </c>
      <c r="B418" s="20" t="s">
        <v>185</v>
      </c>
      <c r="C418" s="20" t="s">
        <v>215</v>
      </c>
      <c r="D418" s="19" t="s">
        <v>310</v>
      </c>
      <c r="E418" s="20" t="s">
        <v>31</v>
      </c>
      <c r="F418" s="37">
        <f>F419</f>
        <v>46</v>
      </c>
      <c r="G418" s="37">
        <f>G419</f>
        <v>46</v>
      </c>
      <c r="H418" s="6">
        <v>0</v>
      </c>
      <c r="I418" s="7">
        <v>0</v>
      </c>
      <c r="J418" s="7">
        <v>0</v>
      </c>
      <c r="K418" s="7">
        <v>0</v>
      </c>
      <c r="L418" s="7">
        <v>0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7">
        <v>0</v>
      </c>
      <c r="W418" s="8">
        <v>0.21388888888888899</v>
      </c>
      <c r="X418" s="7">
        <v>0</v>
      </c>
      <c r="Y418" s="8">
        <v>0</v>
      </c>
      <c r="Z418" s="7">
        <v>0</v>
      </c>
    </row>
    <row r="419" spans="1:26" ht="24.75" customHeight="1" outlineLevel="5">
      <c r="A419" s="4" t="s">
        <v>32</v>
      </c>
      <c r="B419" s="20" t="s">
        <v>185</v>
      </c>
      <c r="C419" s="20" t="s">
        <v>215</v>
      </c>
      <c r="D419" s="19" t="s">
        <v>310</v>
      </c>
      <c r="E419" s="20" t="s">
        <v>33</v>
      </c>
      <c r="F419" s="37">
        <v>46</v>
      </c>
      <c r="G419" s="37">
        <v>46</v>
      </c>
      <c r="H419" s="6">
        <v>0</v>
      </c>
      <c r="I419" s="7">
        <v>0</v>
      </c>
      <c r="J419" s="7">
        <v>0</v>
      </c>
      <c r="K419" s="7">
        <v>0</v>
      </c>
      <c r="L419" s="7">
        <v>0</v>
      </c>
      <c r="M419" s="7">
        <v>0</v>
      </c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7">
        <v>0</v>
      </c>
      <c r="W419" s="8">
        <v>0.21388888888888899</v>
      </c>
      <c r="X419" s="7">
        <v>0</v>
      </c>
      <c r="Y419" s="8">
        <v>0</v>
      </c>
      <c r="Z419" s="7">
        <v>0</v>
      </c>
    </row>
    <row r="420" spans="1:26" ht="27" hidden="1" customHeight="1" outlineLevel="1">
      <c r="A420" s="4" t="s">
        <v>127</v>
      </c>
      <c r="B420" s="20" t="s">
        <v>185</v>
      </c>
      <c r="C420" s="20" t="s">
        <v>128</v>
      </c>
      <c r="D420" s="20"/>
      <c r="E420" s="20"/>
      <c r="F420" s="37">
        <f>F421</f>
        <v>0</v>
      </c>
      <c r="G420" s="37">
        <f>G421</f>
        <v>0</v>
      </c>
      <c r="H420" s="6">
        <v>0</v>
      </c>
      <c r="I420" s="7">
        <v>0</v>
      </c>
      <c r="J420" s="7">
        <v>0</v>
      </c>
      <c r="K420" s="7">
        <v>0</v>
      </c>
      <c r="L420" s="7">
        <v>0</v>
      </c>
      <c r="M420" s="7">
        <v>0</v>
      </c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7">
        <v>0</v>
      </c>
      <c r="W420" s="8">
        <v>0.70595583257578198</v>
      </c>
      <c r="X420" s="7">
        <v>0</v>
      </c>
      <c r="Y420" s="8">
        <v>0</v>
      </c>
      <c r="Z420" s="7">
        <v>0</v>
      </c>
    </row>
    <row r="421" spans="1:26" ht="28.5" hidden="1" customHeight="1" outlineLevel="2">
      <c r="A421" s="4" t="s">
        <v>139</v>
      </c>
      <c r="B421" s="20" t="s">
        <v>185</v>
      </c>
      <c r="C421" s="20" t="s">
        <v>140</v>
      </c>
      <c r="D421" s="20"/>
      <c r="E421" s="20"/>
      <c r="F421" s="37">
        <f>F425+F431+F428+F422</f>
        <v>0</v>
      </c>
      <c r="G421" s="37">
        <f>G425+G431+G428+G422</f>
        <v>0</v>
      </c>
      <c r="H421" s="6">
        <v>0</v>
      </c>
      <c r="I421" s="7">
        <v>0</v>
      </c>
      <c r="J421" s="7">
        <v>0</v>
      </c>
      <c r="K421" s="7">
        <v>0</v>
      </c>
      <c r="L421" s="7">
        <v>0</v>
      </c>
      <c r="M421" s="7">
        <v>0</v>
      </c>
      <c r="N421" s="7">
        <v>0</v>
      </c>
      <c r="O421" s="7">
        <v>0</v>
      </c>
      <c r="P421" s="7">
        <v>0</v>
      </c>
      <c r="Q421" s="7">
        <v>0</v>
      </c>
      <c r="R421" s="7">
        <v>0</v>
      </c>
      <c r="S421" s="7">
        <v>0</v>
      </c>
      <c r="T421" s="7">
        <v>0</v>
      </c>
      <c r="U421" s="7">
        <v>0</v>
      </c>
      <c r="V421" s="7">
        <v>0</v>
      </c>
      <c r="W421" s="8">
        <v>0.70595583257578198</v>
      </c>
      <c r="X421" s="7">
        <v>0</v>
      </c>
      <c r="Y421" s="8">
        <v>0</v>
      </c>
      <c r="Z421" s="7">
        <v>0</v>
      </c>
    </row>
    <row r="422" spans="1:26" ht="107.25" hidden="1" customHeight="1" outlineLevel="2">
      <c r="A422" s="16" t="s">
        <v>317</v>
      </c>
      <c r="B422" s="20" t="s">
        <v>185</v>
      </c>
      <c r="C422" s="20" t="s">
        <v>140</v>
      </c>
      <c r="D422" s="19" t="s">
        <v>316</v>
      </c>
      <c r="E422" s="20"/>
      <c r="F422" s="37">
        <f>F423</f>
        <v>0</v>
      </c>
      <c r="G422" s="37">
        <f>G423</f>
        <v>0</v>
      </c>
      <c r="H422" s="6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8"/>
      <c r="X422" s="7"/>
      <c r="Y422" s="8"/>
      <c r="Z422" s="7"/>
    </row>
    <row r="423" spans="1:26" ht="28.5" hidden="1" customHeight="1" outlineLevel="2">
      <c r="A423" s="4" t="s">
        <v>133</v>
      </c>
      <c r="B423" s="20" t="s">
        <v>185</v>
      </c>
      <c r="C423" s="20" t="s">
        <v>140</v>
      </c>
      <c r="D423" s="19" t="s">
        <v>316</v>
      </c>
      <c r="E423" s="20" t="s">
        <v>134</v>
      </c>
      <c r="F423" s="37">
        <f>F424</f>
        <v>0</v>
      </c>
      <c r="G423" s="37">
        <f>G424</f>
        <v>0</v>
      </c>
      <c r="H423" s="6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8"/>
      <c r="X423" s="7"/>
      <c r="Y423" s="8"/>
      <c r="Z423" s="7"/>
    </row>
    <row r="424" spans="1:26" ht="47.25" hidden="1" customHeight="1" outlineLevel="2">
      <c r="A424" s="4" t="s">
        <v>219</v>
      </c>
      <c r="B424" s="20" t="s">
        <v>185</v>
      </c>
      <c r="C424" s="20" t="s">
        <v>140</v>
      </c>
      <c r="D424" s="19" t="s">
        <v>316</v>
      </c>
      <c r="E424" s="20" t="s">
        <v>220</v>
      </c>
      <c r="F424" s="37"/>
      <c r="G424" s="37"/>
      <c r="H424" s="6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8"/>
      <c r="X424" s="7"/>
      <c r="Y424" s="8"/>
      <c r="Z424" s="7"/>
    </row>
    <row r="425" spans="1:26" ht="150" hidden="1" customHeight="1" outlineLevel="3">
      <c r="A425" s="4" t="s">
        <v>218</v>
      </c>
      <c r="B425" s="20" t="s">
        <v>185</v>
      </c>
      <c r="C425" s="20" t="s">
        <v>140</v>
      </c>
      <c r="D425" s="19" t="s">
        <v>313</v>
      </c>
      <c r="E425" s="20"/>
      <c r="F425" s="37">
        <f>F426</f>
        <v>0</v>
      </c>
      <c r="G425" s="37">
        <f>G426</f>
        <v>0</v>
      </c>
      <c r="H425" s="6">
        <v>0</v>
      </c>
      <c r="I425" s="7">
        <v>0</v>
      </c>
      <c r="J425" s="7">
        <v>0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0</v>
      </c>
      <c r="R425" s="7">
        <v>0</v>
      </c>
      <c r="S425" s="7">
        <v>0</v>
      </c>
      <c r="T425" s="7">
        <v>0</v>
      </c>
      <c r="U425" s="7">
        <v>0</v>
      </c>
      <c r="V425" s="7">
        <v>0</v>
      </c>
      <c r="W425" s="8">
        <v>0.70039898440333703</v>
      </c>
      <c r="X425" s="7">
        <v>0</v>
      </c>
      <c r="Y425" s="8">
        <v>0</v>
      </c>
      <c r="Z425" s="7">
        <v>0</v>
      </c>
    </row>
    <row r="426" spans="1:26" ht="33" hidden="1" customHeight="1" outlineLevel="4">
      <c r="A426" s="4" t="s">
        <v>133</v>
      </c>
      <c r="B426" s="20" t="s">
        <v>185</v>
      </c>
      <c r="C426" s="20" t="s">
        <v>140</v>
      </c>
      <c r="D426" s="19" t="s">
        <v>313</v>
      </c>
      <c r="E426" s="20" t="s">
        <v>134</v>
      </c>
      <c r="F426" s="37">
        <f>F427</f>
        <v>0</v>
      </c>
      <c r="G426" s="37">
        <f>G427</f>
        <v>0</v>
      </c>
      <c r="H426" s="6">
        <v>0</v>
      </c>
      <c r="I426" s="7">
        <v>0</v>
      </c>
      <c r="J426" s="7">
        <v>0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0</v>
      </c>
      <c r="R426" s="7">
        <v>0</v>
      </c>
      <c r="S426" s="7">
        <v>0</v>
      </c>
      <c r="T426" s="7">
        <v>0</v>
      </c>
      <c r="U426" s="7">
        <v>0</v>
      </c>
      <c r="V426" s="7">
        <v>0</v>
      </c>
      <c r="W426" s="8">
        <v>0.70039898440333703</v>
      </c>
      <c r="X426" s="7">
        <v>0</v>
      </c>
      <c r="Y426" s="8">
        <v>0</v>
      </c>
      <c r="Z426" s="7">
        <v>0</v>
      </c>
    </row>
    <row r="427" spans="1:26" ht="51" hidden="1" customHeight="1" outlineLevel="5">
      <c r="A427" s="4" t="s">
        <v>219</v>
      </c>
      <c r="B427" s="20" t="s">
        <v>185</v>
      </c>
      <c r="C427" s="20" t="s">
        <v>140</v>
      </c>
      <c r="D427" s="19" t="s">
        <v>313</v>
      </c>
      <c r="E427" s="20" t="s">
        <v>220</v>
      </c>
      <c r="F427" s="37"/>
      <c r="G427" s="37"/>
      <c r="H427" s="6">
        <v>0</v>
      </c>
      <c r="I427" s="7">
        <v>0</v>
      </c>
      <c r="J427" s="7">
        <v>0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0</v>
      </c>
      <c r="R427" s="7">
        <v>0</v>
      </c>
      <c r="S427" s="7">
        <v>0</v>
      </c>
      <c r="T427" s="7">
        <v>0</v>
      </c>
      <c r="U427" s="7">
        <v>0</v>
      </c>
      <c r="V427" s="7">
        <v>0</v>
      </c>
      <c r="W427" s="8">
        <v>0.70039898440333703</v>
      </c>
      <c r="X427" s="7">
        <v>0</v>
      </c>
      <c r="Y427" s="8">
        <v>0</v>
      </c>
      <c r="Z427" s="7">
        <v>0</v>
      </c>
    </row>
    <row r="428" spans="1:26" ht="102" hidden="1" customHeight="1" outlineLevel="5">
      <c r="A428" s="16" t="s">
        <v>314</v>
      </c>
      <c r="B428" s="20" t="s">
        <v>185</v>
      </c>
      <c r="C428" s="20" t="s">
        <v>140</v>
      </c>
      <c r="D428" s="19" t="s">
        <v>315</v>
      </c>
      <c r="E428" s="20"/>
      <c r="F428" s="37">
        <f>F429</f>
        <v>0</v>
      </c>
      <c r="G428" s="37">
        <f>G429</f>
        <v>0</v>
      </c>
      <c r="H428" s="6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8"/>
      <c r="X428" s="7"/>
      <c r="Y428" s="8"/>
      <c r="Z428" s="7"/>
    </row>
    <row r="429" spans="1:26" ht="30.75" hidden="1" customHeight="1" outlineLevel="5">
      <c r="A429" s="4" t="s">
        <v>133</v>
      </c>
      <c r="B429" s="20" t="s">
        <v>185</v>
      </c>
      <c r="C429" s="20" t="s">
        <v>140</v>
      </c>
      <c r="D429" s="19" t="s">
        <v>315</v>
      </c>
      <c r="E429" s="20" t="s">
        <v>134</v>
      </c>
      <c r="F429" s="37">
        <f>F430</f>
        <v>0</v>
      </c>
      <c r="G429" s="37">
        <f>G430</f>
        <v>0</v>
      </c>
      <c r="H429" s="6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8"/>
      <c r="X429" s="7"/>
      <c r="Y429" s="8"/>
      <c r="Z429" s="7"/>
    </row>
    <row r="430" spans="1:26" ht="51" hidden="1" customHeight="1" outlineLevel="5">
      <c r="A430" s="4" t="s">
        <v>219</v>
      </c>
      <c r="B430" s="20" t="s">
        <v>185</v>
      </c>
      <c r="C430" s="20" t="s">
        <v>140</v>
      </c>
      <c r="D430" s="19" t="s">
        <v>315</v>
      </c>
      <c r="E430" s="20" t="s">
        <v>220</v>
      </c>
      <c r="F430" s="37"/>
      <c r="G430" s="37"/>
      <c r="H430" s="6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8"/>
      <c r="X430" s="7"/>
      <c r="Y430" s="8"/>
      <c r="Z430" s="7"/>
    </row>
    <row r="431" spans="1:26" ht="254.25" hidden="1" customHeight="1" outlineLevel="3">
      <c r="A431" s="15" t="s">
        <v>311</v>
      </c>
      <c r="B431" s="20" t="s">
        <v>185</v>
      </c>
      <c r="C431" s="20" t="s">
        <v>140</v>
      </c>
      <c r="D431" s="19" t="s">
        <v>312</v>
      </c>
      <c r="E431" s="20" t="s">
        <v>10</v>
      </c>
      <c r="F431" s="37">
        <f>F432</f>
        <v>0</v>
      </c>
      <c r="G431" s="37">
        <f>G432</f>
        <v>0</v>
      </c>
      <c r="H431" s="6">
        <v>0</v>
      </c>
      <c r="I431" s="7">
        <v>0</v>
      </c>
      <c r="J431" s="7">
        <v>0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0</v>
      </c>
      <c r="R431" s="7">
        <v>0</v>
      </c>
      <c r="S431" s="7">
        <v>0</v>
      </c>
      <c r="T431" s="7">
        <v>0</v>
      </c>
      <c r="U431" s="7">
        <v>0</v>
      </c>
      <c r="V431" s="7">
        <v>0</v>
      </c>
      <c r="W431" s="8">
        <v>0.70600858773598696</v>
      </c>
      <c r="X431" s="7">
        <v>0</v>
      </c>
      <c r="Y431" s="8">
        <v>0</v>
      </c>
      <c r="Z431" s="7">
        <v>0</v>
      </c>
    </row>
    <row r="432" spans="1:26" ht="30" hidden="1" customHeight="1" outlineLevel="4">
      <c r="A432" s="4" t="s">
        <v>133</v>
      </c>
      <c r="B432" s="20" t="s">
        <v>185</v>
      </c>
      <c r="C432" s="20" t="s">
        <v>140</v>
      </c>
      <c r="D432" s="19" t="s">
        <v>312</v>
      </c>
      <c r="E432" s="20" t="s">
        <v>134</v>
      </c>
      <c r="F432" s="37">
        <f>F433</f>
        <v>0</v>
      </c>
      <c r="G432" s="37">
        <f>G433</f>
        <v>0</v>
      </c>
      <c r="H432" s="6">
        <v>0</v>
      </c>
      <c r="I432" s="7">
        <v>0</v>
      </c>
      <c r="J432" s="7">
        <v>0</v>
      </c>
      <c r="K432" s="7">
        <v>0</v>
      </c>
      <c r="L432" s="7">
        <v>0</v>
      </c>
      <c r="M432" s="7">
        <v>0</v>
      </c>
      <c r="N432" s="7">
        <v>0</v>
      </c>
      <c r="O432" s="7">
        <v>0</v>
      </c>
      <c r="P432" s="7">
        <v>0</v>
      </c>
      <c r="Q432" s="7">
        <v>0</v>
      </c>
      <c r="R432" s="7">
        <v>0</v>
      </c>
      <c r="S432" s="7">
        <v>0</v>
      </c>
      <c r="T432" s="7">
        <v>0</v>
      </c>
      <c r="U432" s="7">
        <v>0</v>
      </c>
      <c r="V432" s="7">
        <v>0</v>
      </c>
      <c r="W432" s="8">
        <v>0.70600858773598696</v>
      </c>
      <c r="X432" s="7">
        <v>0</v>
      </c>
      <c r="Y432" s="8">
        <v>0</v>
      </c>
      <c r="Z432" s="7">
        <v>0</v>
      </c>
    </row>
    <row r="433" spans="1:26" ht="50.25" hidden="1" customHeight="1" outlineLevel="5">
      <c r="A433" s="4" t="s">
        <v>221</v>
      </c>
      <c r="B433" s="20" t="s">
        <v>185</v>
      </c>
      <c r="C433" s="20" t="s">
        <v>140</v>
      </c>
      <c r="D433" s="19" t="s">
        <v>312</v>
      </c>
      <c r="E433" s="20" t="s">
        <v>220</v>
      </c>
      <c r="F433" s="37"/>
      <c r="G433" s="37"/>
      <c r="H433" s="6">
        <v>0</v>
      </c>
      <c r="I433" s="7">
        <v>0</v>
      </c>
      <c r="J433" s="7">
        <v>0</v>
      </c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  <c r="Q433" s="7">
        <v>0</v>
      </c>
      <c r="R433" s="7">
        <v>0</v>
      </c>
      <c r="S433" s="7">
        <v>0</v>
      </c>
      <c r="T433" s="7">
        <v>0</v>
      </c>
      <c r="U433" s="7">
        <v>0</v>
      </c>
      <c r="V433" s="7">
        <v>0</v>
      </c>
      <c r="W433" s="8">
        <v>0.70600858773598696</v>
      </c>
      <c r="X433" s="7">
        <v>0</v>
      </c>
      <c r="Y433" s="8">
        <v>0</v>
      </c>
      <c r="Z433" s="7">
        <v>0</v>
      </c>
    </row>
    <row r="434" spans="1:26" ht="66" customHeight="1" collapsed="1">
      <c r="A434" s="15" t="s">
        <v>344</v>
      </c>
      <c r="B434" s="20" t="s">
        <v>222</v>
      </c>
      <c r="C434" s="20"/>
      <c r="D434" s="20"/>
      <c r="E434" s="20"/>
      <c r="F434" s="37">
        <f>F435+F454+F462+F467+F472+F477</f>
        <v>53395</v>
      </c>
      <c r="G434" s="37">
        <f>G435+G454+G462+G467+G472+G477</f>
        <v>71740.240129999991</v>
      </c>
      <c r="H434" s="6">
        <v>0</v>
      </c>
      <c r="I434" s="7">
        <v>0</v>
      </c>
      <c r="J434" s="7">
        <v>0</v>
      </c>
      <c r="K434" s="7">
        <v>0</v>
      </c>
      <c r="L434" s="7">
        <v>0</v>
      </c>
      <c r="M434" s="7">
        <v>0</v>
      </c>
      <c r="N434" s="7">
        <v>0</v>
      </c>
      <c r="O434" s="7">
        <v>0</v>
      </c>
      <c r="P434" s="7">
        <v>0</v>
      </c>
      <c r="Q434" s="7">
        <v>0</v>
      </c>
      <c r="R434" s="7">
        <v>0</v>
      </c>
      <c r="S434" s="7">
        <v>0</v>
      </c>
      <c r="T434" s="7">
        <v>0</v>
      </c>
      <c r="U434" s="7">
        <v>0</v>
      </c>
      <c r="V434" s="7">
        <v>0</v>
      </c>
      <c r="W434" s="8">
        <v>0.58774513968630404</v>
      </c>
      <c r="X434" s="7">
        <v>0</v>
      </c>
      <c r="Y434" s="8">
        <v>0</v>
      </c>
      <c r="Z434" s="7">
        <v>0</v>
      </c>
    </row>
    <row r="435" spans="1:26" ht="27.75" customHeight="1" outlineLevel="1">
      <c r="A435" s="4" t="s">
        <v>11</v>
      </c>
      <c r="B435" s="20" t="s">
        <v>222</v>
      </c>
      <c r="C435" s="20" t="s">
        <v>12</v>
      </c>
      <c r="D435" s="20"/>
      <c r="E435" s="20"/>
      <c r="F435" s="37">
        <f>F436+F447</f>
        <v>22283</v>
      </c>
      <c r="G435" s="37">
        <f>G436+G447</f>
        <v>40362.240129999998</v>
      </c>
      <c r="H435" s="6">
        <v>0</v>
      </c>
      <c r="I435" s="7">
        <v>0</v>
      </c>
      <c r="J435" s="7">
        <v>0</v>
      </c>
      <c r="K435" s="7">
        <v>0</v>
      </c>
      <c r="L435" s="7">
        <v>0</v>
      </c>
      <c r="M435" s="7">
        <v>0</v>
      </c>
      <c r="N435" s="7">
        <v>0</v>
      </c>
      <c r="O435" s="7">
        <v>0</v>
      </c>
      <c r="P435" s="7">
        <v>0</v>
      </c>
      <c r="Q435" s="7">
        <v>0</v>
      </c>
      <c r="R435" s="7">
        <v>0</v>
      </c>
      <c r="S435" s="7">
        <v>0</v>
      </c>
      <c r="T435" s="7">
        <v>0</v>
      </c>
      <c r="U435" s="7">
        <v>0</v>
      </c>
      <c r="V435" s="7">
        <v>0</v>
      </c>
      <c r="W435" s="8">
        <v>0.71043521539703303</v>
      </c>
      <c r="X435" s="7">
        <v>0</v>
      </c>
      <c r="Y435" s="8">
        <v>0</v>
      </c>
      <c r="Z435" s="7">
        <v>0</v>
      </c>
    </row>
    <row r="436" spans="1:26" ht="69.75" customHeight="1" outlineLevel="2">
      <c r="A436" s="15" t="s">
        <v>259</v>
      </c>
      <c r="B436" s="20" t="s">
        <v>222</v>
      </c>
      <c r="C436" s="20" t="s">
        <v>223</v>
      </c>
      <c r="D436" s="20"/>
      <c r="E436" s="20"/>
      <c r="F436" s="37">
        <f>F437+F444</f>
        <v>10527</v>
      </c>
      <c r="G436" s="37">
        <f>G437+G444</f>
        <v>10527</v>
      </c>
      <c r="H436" s="6">
        <v>0</v>
      </c>
      <c r="I436" s="7">
        <v>0</v>
      </c>
      <c r="J436" s="7">
        <v>0</v>
      </c>
      <c r="K436" s="7">
        <v>0</v>
      </c>
      <c r="L436" s="7">
        <v>0</v>
      </c>
      <c r="M436" s="7">
        <v>0</v>
      </c>
      <c r="N436" s="7">
        <v>0</v>
      </c>
      <c r="O436" s="7">
        <v>0</v>
      </c>
      <c r="P436" s="7">
        <v>0</v>
      </c>
      <c r="Q436" s="7">
        <v>0</v>
      </c>
      <c r="R436" s="7">
        <v>0</v>
      </c>
      <c r="S436" s="7">
        <v>0</v>
      </c>
      <c r="T436" s="7">
        <v>0</v>
      </c>
      <c r="U436" s="7">
        <v>0</v>
      </c>
      <c r="V436" s="7">
        <v>0</v>
      </c>
      <c r="W436" s="8">
        <v>0.74118511154940803</v>
      </c>
      <c r="X436" s="7">
        <v>0</v>
      </c>
      <c r="Y436" s="8">
        <v>0</v>
      </c>
      <c r="Z436" s="7">
        <v>0</v>
      </c>
    </row>
    <row r="437" spans="1:26" ht="30" customHeight="1" outlineLevel="3">
      <c r="A437" s="15" t="s">
        <v>260</v>
      </c>
      <c r="B437" s="20" t="s">
        <v>222</v>
      </c>
      <c r="C437" s="20" t="s">
        <v>223</v>
      </c>
      <c r="D437" s="19" t="s">
        <v>282</v>
      </c>
      <c r="E437" s="20" t="s">
        <v>10</v>
      </c>
      <c r="F437" s="37">
        <f>F438+F440+F442</f>
        <v>10527</v>
      </c>
      <c r="G437" s="37">
        <f>G438+G440+G442</f>
        <v>10527</v>
      </c>
      <c r="H437" s="6">
        <v>0</v>
      </c>
      <c r="I437" s="7">
        <v>0</v>
      </c>
      <c r="J437" s="7">
        <v>0</v>
      </c>
      <c r="K437" s="7">
        <v>0</v>
      </c>
      <c r="L437" s="7">
        <v>0</v>
      </c>
      <c r="M437" s="7">
        <v>0</v>
      </c>
      <c r="N437" s="7">
        <v>0</v>
      </c>
      <c r="O437" s="7">
        <v>0</v>
      </c>
      <c r="P437" s="7">
        <v>0</v>
      </c>
      <c r="Q437" s="7">
        <v>0</v>
      </c>
      <c r="R437" s="7">
        <v>0</v>
      </c>
      <c r="S437" s="7">
        <v>0</v>
      </c>
      <c r="T437" s="7">
        <v>0</v>
      </c>
      <c r="U437" s="7">
        <v>0</v>
      </c>
      <c r="V437" s="7">
        <v>0</v>
      </c>
      <c r="W437" s="8">
        <v>0.73465600623181004</v>
      </c>
      <c r="X437" s="7">
        <v>0</v>
      </c>
      <c r="Y437" s="8">
        <v>0</v>
      </c>
      <c r="Z437" s="7">
        <v>0</v>
      </c>
    </row>
    <row r="438" spans="1:26" ht="113.25" customHeight="1" outlineLevel="4">
      <c r="A438" s="15" t="s">
        <v>261</v>
      </c>
      <c r="B438" s="20" t="s">
        <v>222</v>
      </c>
      <c r="C438" s="20" t="s">
        <v>223</v>
      </c>
      <c r="D438" s="19" t="s">
        <v>282</v>
      </c>
      <c r="E438" s="20" t="s">
        <v>18</v>
      </c>
      <c r="F438" s="37">
        <f>F439</f>
        <v>9545</v>
      </c>
      <c r="G438" s="37">
        <f>G439</f>
        <v>9545</v>
      </c>
      <c r="H438" s="6">
        <v>0</v>
      </c>
      <c r="I438" s="7">
        <v>0</v>
      </c>
      <c r="J438" s="7">
        <v>0</v>
      </c>
      <c r="K438" s="7">
        <v>0</v>
      </c>
      <c r="L438" s="7">
        <v>0</v>
      </c>
      <c r="M438" s="7">
        <v>0</v>
      </c>
      <c r="N438" s="7">
        <v>0</v>
      </c>
      <c r="O438" s="7">
        <v>0</v>
      </c>
      <c r="P438" s="7">
        <v>0</v>
      </c>
      <c r="Q438" s="7">
        <v>0</v>
      </c>
      <c r="R438" s="7">
        <v>0</v>
      </c>
      <c r="S438" s="7">
        <v>0</v>
      </c>
      <c r="T438" s="7">
        <v>0</v>
      </c>
      <c r="U438" s="7">
        <v>0</v>
      </c>
      <c r="V438" s="7">
        <v>0</v>
      </c>
      <c r="W438" s="8">
        <v>0.74441756283192195</v>
      </c>
      <c r="X438" s="7">
        <v>0</v>
      </c>
      <c r="Y438" s="8">
        <v>0</v>
      </c>
      <c r="Z438" s="7">
        <v>0</v>
      </c>
    </row>
    <row r="439" spans="1:26" ht="45.75" customHeight="1" outlineLevel="5">
      <c r="A439" s="15" t="s">
        <v>262</v>
      </c>
      <c r="B439" s="20" t="s">
        <v>222</v>
      </c>
      <c r="C439" s="20" t="s">
        <v>223</v>
      </c>
      <c r="D439" s="19" t="s">
        <v>282</v>
      </c>
      <c r="E439" s="20" t="s">
        <v>20</v>
      </c>
      <c r="F439" s="37">
        <v>9545</v>
      </c>
      <c r="G439" s="37">
        <v>9545</v>
      </c>
      <c r="H439" s="6">
        <v>0</v>
      </c>
      <c r="I439" s="7">
        <v>0</v>
      </c>
      <c r="J439" s="7">
        <v>0</v>
      </c>
      <c r="K439" s="7">
        <v>0</v>
      </c>
      <c r="L439" s="7">
        <v>0</v>
      </c>
      <c r="M439" s="7">
        <v>0</v>
      </c>
      <c r="N439" s="7">
        <v>0</v>
      </c>
      <c r="O439" s="7">
        <v>0</v>
      </c>
      <c r="P439" s="7">
        <v>0</v>
      </c>
      <c r="Q439" s="7">
        <v>0</v>
      </c>
      <c r="R439" s="7">
        <v>0</v>
      </c>
      <c r="S439" s="7">
        <v>0</v>
      </c>
      <c r="T439" s="7">
        <v>0</v>
      </c>
      <c r="U439" s="7">
        <v>0</v>
      </c>
      <c r="V439" s="7">
        <v>0</v>
      </c>
      <c r="W439" s="8">
        <v>0.74441756283192195</v>
      </c>
      <c r="X439" s="7">
        <v>0</v>
      </c>
      <c r="Y439" s="8">
        <v>0</v>
      </c>
      <c r="Z439" s="7">
        <v>0</v>
      </c>
    </row>
    <row r="440" spans="1:26" ht="51" customHeight="1" outlineLevel="4">
      <c r="A440" s="15" t="s">
        <v>263</v>
      </c>
      <c r="B440" s="20" t="s">
        <v>222</v>
      </c>
      <c r="C440" s="20" t="s">
        <v>223</v>
      </c>
      <c r="D440" s="19" t="s">
        <v>282</v>
      </c>
      <c r="E440" s="20" t="s">
        <v>25</v>
      </c>
      <c r="F440" s="37">
        <f>F441</f>
        <v>980</v>
      </c>
      <c r="G440" s="37">
        <f>G441</f>
        <v>980</v>
      </c>
      <c r="H440" s="6">
        <v>0</v>
      </c>
      <c r="I440" s="7">
        <v>0</v>
      </c>
      <c r="J440" s="7">
        <v>0</v>
      </c>
      <c r="K440" s="7">
        <v>0</v>
      </c>
      <c r="L440" s="7">
        <v>0</v>
      </c>
      <c r="M440" s="7">
        <v>0</v>
      </c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7">
        <v>0</v>
      </c>
      <c r="W440" s="8">
        <v>0.64791744708372201</v>
      </c>
      <c r="X440" s="7">
        <v>0</v>
      </c>
      <c r="Y440" s="8">
        <v>0</v>
      </c>
      <c r="Z440" s="7">
        <v>0</v>
      </c>
    </row>
    <row r="441" spans="1:26" ht="54.75" customHeight="1" outlineLevel="5">
      <c r="A441" s="15" t="s">
        <v>264</v>
      </c>
      <c r="B441" s="20" t="s">
        <v>222</v>
      </c>
      <c r="C441" s="20" t="s">
        <v>223</v>
      </c>
      <c r="D441" s="19" t="s">
        <v>282</v>
      </c>
      <c r="E441" s="20" t="s">
        <v>27</v>
      </c>
      <c r="F441" s="37">
        <v>980</v>
      </c>
      <c r="G441" s="37">
        <v>980</v>
      </c>
      <c r="H441" s="6">
        <v>0</v>
      </c>
      <c r="I441" s="7">
        <v>0</v>
      </c>
      <c r="J441" s="7">
        <v>0</v>
      </c>
      <c r="K441" s="7">
        <v>0</v>
      </c>
      <c r="L441" s="7">
        <v>0</v>
      </c>
      <c r="M441" s="7">
        <v>0</v>
      </c>
      <c r="N441" s="7">
        <v>0</v>
      </c>
      <c r="O441" s="7">
        <v>0</v>
      </c>
      <c r="P441" s="7">
        <v>0</v>
      </c>
      <c r="Q441" s="7">
        <v>0</v>
      </c>
      <c r="R441" s="7">
        <v>0</v>
      </c>
      <c r="S441" s="7">
        <v>0</v>
      </c>
      <c r="T441" s="7">
        <v>0</v>
      </c>
      <c r="U441" s="7">
        <v>0</v>
      </c>
      <c r="V441" s="7">
        <v>0</v>
      </c>
      <c r="W441" s="8">
        <v>0.64791744708372201</v>
      </c>
      <c r="X441" s="7">
        <v>0</v>
      </c>
      <c r="Y441" s="8">
        <v>0</v>
      </c>
      <c r="Z441" s="7">
        <v>0</v>
      </c>
    </row>
    <row r="442" spans="1:26" ht="25.5" customHeight="1" outlineLevel="4">
      <c r="A442" s="4" t="s">
        <v>30</v>
      </c>
      <c r="B442" s="20" t="s">
        <v>222</v>
      </c>
      <c r="C442" s="20" t="s">
        <v>223</v>
      </c>
      <c r="D442" s="19" t="s">
        <v>282</v>
      </c>
      <c r="E442" s="20" t="s">
        <v>31</v>
      </c>
      <c r="F442" s="37">
        <f>F443</f>
        <v>2</v>
      </c>
      <c r="G442" s="37">
        <f>G443</f>
        <v>2</v>
      </c>
      <c r="H442" s="6">
        <v>0</v>
      </c>
      <c r="I442" s="7">
        <v>0</v>
      </c>
      <c r="J442" s="7">
        <v>0</v>
      </c>
      <c r="K442" s="7">
        <v>0</v>
      </c>
      <c r="L442" s="7">
        <v>0</v>
      </c>
      <c r="M442" s="7">
        <v>0</v>
      </c>
      <c r="N442" s="7">
        <v>0</v>
      </c>
      <c r="O442" s="7">
        <v>0</v>
      </c>
      <c r="P442" s="7">
        <v>0</v>
      </c>
      <c r="Q442" s="7">
        <v>0</v>
      </c>
      <c r="R442" s="7">
        <v>0</v>
      </c>
      <c r="S442" s="7">
        <v>0</v>
      </c>
      <c r="T442" s="7">
        <v>0</v>
      </c>
      <c r="U442" s="7">
        <v>0</v>
      </c>
      <c r="V442" s="7">
        <v>0</v>
      </c>
      <c r="W442" s="8">
        <v>0.84207896051973996</v>
      </c>
      <c r="X442" s="7">
        <v>0</v>
      </c>
      <c r="Y442" s="8">
        <v>0</v>
      </c>
      <c r="Z442" s="7">
        <v>0</v>
      </c>
    </row>
    <row r="443" spans="1:26" ht="30.75" customHeight="1" outlineLevel="5">
      <c r="A443" s="4" t="s">
        <v>224</v>
      </c>
      <c r="B443" s="20" t="s">
        <v>222</v>
      </c>
      <c r="C443" s="20" t="s">
        <v>223</v>
      </c>
      <c r="D443" s="19" t="s">
        <v>282</v>
      </c>
      <c r="E443" s="20" t="s">
        <v>33</v>
      </c>
      <c r="F443" s="37">
        <v>2</v>
      </c>
      <c r="G443" s="37">
        <v>2</v>
      </c>
      <c r="H443" s="6">
        <v>0</v>
      </c>
      <c r="I443" s="7">
        <v>0</v>
      </c>
      <c r="J443" s="7">
        <v>0</v>
      </c>
      <c r="K443" s="7">
        <v>0</v>
      </c>
      <c r="L443" s="7">
        <v>0</v>
      </c>
      <c r="M443" s="7">
        <v>0</v>
      </c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7">
        <v>0</v>
      </c>
      <c r="W443" s="8">
        <v>0.84207896051973996</v>
      </c>
      <c r="X443" s="7">
        <v>0</v>
      </c>
      <c r="Y443" s="8">
        <v>0</v>
      </c>
      <c r="Z443" s="7">
        <v>0</v>
      </c>
    </row>
    <row r="444" spans="1:26" ht="56.25" hidden="1" outlineLevel="3">
      <c r="A444" s="4" t="s">
        <v>15</v>
      </c>
      <c r="B444" s="20" t="s">
        <v>222</v>
      </c>
      <c r="C444" s="20" t="s">
        <v>223</v>
      </c>
      <c r="D444" s="20" t="s">
        <v>225</v>
      </c>
      <c r="E444" s="20"/>
      <c r="F444" s="37">
        <f>F445</f>
        <v>0</v>
      </c>
      <c r="G444" s="37">
        <f>G445</f>
        <v>0</v>
      </c>
      <c r="H444" s="6">
        <v>0</v>
      </c>
      <c r="I444" s="7">
        <v>0</v>
      </c>
      <c r="J444" s="7">
        <v>0</v>
      </c>
      <c r="K444" s="7">
        <v>0</v>
      </c>
      <c r="L444" s="7">
        <v>0</v>
      </c>
      <c r="M444" s="7">
        <v>0</v>
      </c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7">
        <v>0</v>
      </c>
      <c r="W444" s="8">
        <v>1</v>
      </c>
      <c r="X444" s="7">
        <v>0</v>
      </c>
      <c r="Y444" s="8">
        <v>0</v>
      </c>
      <c r="Z444" s="7">
        <v>0</v>
      </c>
    </row>
    <row r="445" spans="1:26" ht="93.75" hidden="1" outlineLevel="4">
      <c r="A445" s="4" t="s">
        <v>17</v>
      </c>
      <c r="B445" s="20" t="s">
        <v>222</v>
      </c>
      <c r="C445" s="20" t="s">
        <v>223</v>
      </c>
      <c r="D445" s="20" t="s">
        <v>225</v>
      </c>
      <c r="E445" s="20" t="s">
        <v>18</v>
      </c>
      <c r="F445" s="37">
        <f>F446</f>
        <v>0</v>
      </c>
      <c r="G445" s="37">
        <f>G446</f>
        <v>0</v>
      </c>
      <c r="H445" s="6">
        <v>0</v>
      </c>
      <c r="I445" s="7">
        <v>0</v>
      </c>
      <c r="J445" s="7">
        <v>0</v>
      </c>
      <c r="K445" s="7">
        <v>0</v>
      </c>
      <c r="L445" s="7">
        <v>0</v>
      </c>
      <c r="M445" s="7">
        <v>0</v>
      </c>
      <c r="N445" s="7">
        <v>0</v>
      </c>
      <c r="O445" s="7">
        <v>0</v>
      </c>
      <c r="P445" s="7">
        <v>0</v>
      </c>
      <c r="Q445" s="7">
        <v>0</v>
      </c>
      <c r="R445" s="7">
        <v>0</v>
      </c>
      <c r="S445" s="7">
        <v>0</v>
      </c>
      <c r="T445" s="7">
        <v>0</v>
      </c>
      <c r="U445" s="7">
        <v>0</v>
      </c>
      <c r="V445" s="7">
        <v>0</v>
      </c>
      <c r="W445" s="8">
        <v>1</v>
      </c>
      <c r="X445" s="7">
        <v>0</v>
      </c>
      <c r="Y445" s="8">
        <v>0</v>
      </c>
      <c r="Z445" s="7">
        <v>0</v>
      </c>
    </row>
    <row r="446" spans="1:26" ht="37.5" hidden="1" outlineLevel="5">
      <c r="A446" s="4" t="s">
        <v>19</v>
      </c>
      <c r="B446" s="20" t="s">
        <v>222</v>
      </c>
      <c r="C446" s="20" t="s">
        <v>223</v>
      </c>
      <c r="D446" s="20" t="s">
        <v>225</v>
      </c>
      <c r="E446" s="20" t="s">
        <v>20</v>
      </c>
      <c r="F446" s="37"/>
      <c r="G446" s="37"/>
      <c r="H446" s="6">
        <v>0</v>
      </c>
      <c r="I446" s="7">
        <v>0</v>
      </c>
      <c r="J446" s="7">
        <v>0</v>
      </c>
      <c r="K446" s="7">
        <v>0</v>
      </c>
      <c r="L446" s="7">
        <v>0</v>
      </c>
      <c r="M446" s="7">
        <v>0</v>
      </c>
      <c r="N446" s="7">
        <v>0</v>
      </c>
      <c r="O446" s="7">
        <v>0</v>
      </c>
      <c r="P446" s="7">
        <v>0</v>
      </c>
      <c r="Q446" s="7">
        <v>0</v>
      </c>
      <c r="R446" s="7">
        <v>0</v>
      </c>
      <c r="S446" s="7">
        <v>0</v>
      </c>
      <c r="T446" s="7">
        <v>0</v>
      </c>
      <c r="U446" s="7">
        <v>0</v>
      </c>
      <c r="V446" s="7">
        <v>0</v>
      </c>
      <c r="W446" s="8">
        <v>1</v>
      </c>
      <c r="X446" s="7">
        <v>0</v>
      </c>
      <c r="Y446" s="8">
        <v>0</v>
      </c>
      <c r="Z446" s="7">
        <v>0</v>
      </c>
    </row>
    <row r="447" spans="1:26" ht="30" customHeight="1" outlineLevel="2" collapsed="1">
      <c r="A447" s="4" t="s">
        <v>48</v>
      </c>
      <c r="B447" s="20" t="s">
        <v>222</v>
      </c>
      <c r="C447" s="20" t="s">
        <v>49</v>
      </c>
      <c r="D447" s="20"/>
      <c r="E447" s="20"/>
      <c r="F447" s="37">
        <f>F448+F451</f>
        <v>11756</v>
      </c>
      <c r="G447" s="37">
        <f>G448+G451</f>
        <v>29835.240129999998</v>
      </c>
      <c r="H447" s="6">
        <v>0</v>
      </c>
      <c r="I447" s="7">
        <v>0</v>
      </c>
      <c r="J447" s="7">
        <v>0</v>
      </c>
      <c r="K447" s="7">
        <v>0</v>
      </c>
      <c r="L447" s="7">
        <v>0</v>
      </c>
      <c r="M447" s="7">
        <v>0</v>
      </c>
      <c r="N447" s="7">
        <v>0</v>
      </c>
      <c r="O447" s="7">
        <v>0</v>
      </c>
      <c r="P447" s="7">
        <v>0</v>
      </c>
      <c r="Q447" s="7">
        <v>0</v>
      </c>
      <c r="R447" s="7">
        <v>0</v>
      </c>
      <c r="S447" s="7">
        <v>0</v>
      </c>
      <c r="T447" s="7">
        <v>0</v>
      </c>
      <c r="U447" s="7">
        <v>0</v>
      </c>
      <c r="V447" s="7">
        <v>0</v>
      </c>
      <c r="W447" s="8">
        <v>0.244589907910122</v>
      </c>
      <c r="X447" s="7">
        <v>0</v>
      </c>
      <c r="Y447" s="8">
        <v>0</v>
      </c>
      <c r="Z447" s="7">
        <v>0</v>
      </c>
    </row>
    <row r="448" spans="1:26" ht="37.5" outlineLevel="3">
      <c r="A448" s="4" t="s">
        <v>53</v>
      </c>
      <c r="B448" s="20" t="s">
        <v>222</v>
      </c>
      <c r="C448" s="20" t="s">
        <v>49</v>
      </c>
      <c r="D448" s="19" t="s">
        <v>283</v>
      </c>
      <c r="E448" s="20"/>
      <c r="F448" s="37">
        <f>F449</f>
        <v>0</v>
      </c>
      <c r="G448" s="37">
        <f>G449</f>
        <v>5420.2401300000001</v>
      </c>
      <c r="H448" s="6">
        <v>0</v>
      </c>
      <c r="I448" s="7">
        <v>0</v>
      </c>
      <c r="J448" s="7">
        <v>0</v>
      </c>
      <c r="K448" s="7">
        <v>0</v>
      </c>
      <c r="L448" s="7">
        <v>0</v>
      </c>
      <c r="M448" s="7">
        <v>0</v>
      </c>
      <c r="N448" s="7">
        <v>0</v>
      </c>
      <c r="O448" s="7">
        <v>0</v>
      </c>
      <c r="P448" s="7">
        <v>0</v>
      </c>
      <c r="Q448" s="7">
        <v>0</v>
      </c>
      <c r="R448" s="7">
        <v>0</v>
      </c>
      <c r="S448" s="7">
        <v>0</v>
      </c>
      <c r="T448" s="7">
        <v>0</v>
      </c>
      <c r="U448" s="7">
        <v>0</v>
      </c>
      <c r="V448" s="7">
        <v>0</v>
      </c>
      <c r="W448" s="8">
        <v>0</v>
      </c>
      <c r="X448" s="7">
        <v>0</v>
      </c>
      <c r="Y448" s="8">
        <v>0</v>
      </c>
      <c r="Z448" s="7">
        <v>0</v>
      </c>
    </row>
    <row r="449" spans="1:26" ht="47.25" customHeight="1" outlineLevel="4">
      <c r="A449" s="4" t="s">
        <v>24</v>
      </c>
      <c r="B449" s="20" t="s">
        <v>222</v>
      </c>
      <c r="C449" s="20" t="s">
        <v>49</v>
      </c>
      <c r="D449" s="19" t="s">
        <v>283</v>
      </c>
      <c r="E449" s="20">
        <v>200</v>
      </c>
      <c r="F449" s="37">
        <f>F450</f>
        <v>0</v>
      </c>
      <c r="G449" s="37">
        <f>G450</f>
        <v>5420.2401300000001</v>
      </c>
      <c r="H449" s="6">
        <v>0</v>
      </c>
      <c r="I449" s="7">
        <v>0</v>
      </c>
      <c r="J449" s="7">
        <v>0</v>
      </c>
      <c r="K449" s="7">
        <v>0</v>
      </c>
      <c r="L449" s="7">
        <v>0</v>
      </c>
      <c r="M449" s="7">
        <v>0</v>
      </c>
      <c r="N449" s="7">
        <v>0</v>
      </c>
      <c r="O449" s="7">
        <v>0</v>
      </c>
      <c r="P449" s="7">
        <v>0</v>
      </c>
      <c r="Q449" s="7">
        <v>0</v>
      </c>
      <c r="R449" s="7">
        <v>0</v>
      </c>
      <c r="S449" s="7">
        <v>0</v>
      </c>
      <c r="T449" s="7">
        <v>0</v>
      </c>
      <c r="U449" s="7">
        <v>0</v>
      </c>
      <c r="V449" s="7">
        <v>0</v>
      </c>
      <c r="W449" s="8">
        <v>0</v>
      </c>
      <c r="X449" s="7">
        <v>0</v>
      </c>
      <c r="Y449" s="8">
        <v>0</v>
      </c>
      <c r="Z449" s="7">
        <v>0</v>
      </c>
    </row>
    <row r="450" spans="1:26" ht="56.25" outlineLevel="5">
      <c r="A450" s="4" t="s">
        <v>26</v>
      </c>
      <c r="B450" s="20" t="s">
        <v>222</v>
      </c>
      <c r="C450" s="20" t="s">
        <v>49</v>
      </c>
      <c r="D450" s="19" t="s">
        <v>283</v>
      </c>
      <c r="E450" s="20">
        <v>240</v>
      </c>
      <c r="F450" s="37"/>
      <c r="G450" s="37">
        <v>5420.2401300000001</v>
      </c>
      <c r="H450" s="6">
        <v>0</v>
      </c>
      <c r="I450" s="7">
        <v>0</v>
      </c>
      <c r="J450" s="7">
        <v>0</v>
      </c>
      <c r="K450" s="7">
        <v>0</v>
      </c>
      <c r="L450" s="7">
        <v>0</v>
      </c>
      <c r="M450" s="7">
        <v>0</v>
      </c>
      <c r="N450" s="7">
        <v>0</v>
      </c>
      <c r="O450" s="7">
        <v>0</v>
      </c>
      <c r="P450" s="7">
        <v>0</v>
      </c>
      <c r="Q450" s="7">
        <v>0</v>
      </c>
      <c r="R450" s="7">
        <v>0</v>
      </c>
      <c r="S450" s="7">
        <v>0</v>
      </c>
      <c r="T450" s="7">
        <v>0</v>
      </c>
      <c r="U450" s="7">
        <v>0</v>
      </c>
      <c r="V450" s="7">
        <v>0</v>
      </c>
      <c r="W450" s="8">
        <v>0</v>
      </c>
      <c r="X450" s="7">
        <v>0</v>
      </c>
      <c r="Y450" s="8">
        <v>0</v>
      </c>
      <c r="Z450" s="7">
        <v>0</v>
      </c>
    </row>
    <row r="451" spans="1:26" ht="25.5" customHeight="1" outlineLevel="3">
      <c r="A451" s="15" t="s">
        <v>353</v>
      </c>
      <c r="B451" s="20" t="s">
        <v>222</v>
      </c>
      <c r="C451" s="20" t="s">
        <v>49</v>
      </c>
      <c r="D451" s="20">
        <v>9990026150</v>
      </c>
      <c r="E451" s="20" t="s">
        <v>10</v>
      </c>
      <c r="F451" s="37">
        <f>F452</f>
        <v>11756</v>
      </c>
      <c r="G451" s="37">
        <f>G452</f>
        <v>24415</v>
      </c>
      <c r="H451" s="6">
        <v>0</v>
      </c>
      <c r="I451" s="7">
        <v>0</v>
      </c>
      <c r="J451" s="7">
        <v>0</v>
      </c>
      <c r="K451" s="7">
        <v>0</v>
      </c>
      <c r="L451" s="7">
        <v>0</v>
      </c>
      <c r="M451" s="7">
        <v>0</v>
      </c>
      <c r="N451" s="7">
        <v>0</v>
      </c>
      <c r="O451" s="7">
        <v>0</v>
      </c>
      <c r="P451" s="7">
        <v>0</v>
      </c>
      <c r="Q451" s="7">
        <v>0</v>
      </c>
      <c r="R451" s="7">
        <v>0</v>
      </c>
      <c r="S451" s="7">
        <v>0</v>
      </c>
      <c r="T451" s="7">
        <v>0</v>
      </c>
      <c r="U451" s="7">
        <v>0</v>
      </c>
      <c r="V451" s="7">
        <v>0</v>
      </c>
      <c r="W451" s="8">
        <v>0.62959670781892996</v>
      </c>
      <c r="X451" s="7">
        <v>0</v>
      </c>
      <c r="Y451" s="8">
        <v>0</v>
      </c>
      <c r="Z451" s="7">
        <v>0</v>
      </c>
    </row>
    <row r="452" spans="1:26" ht="25.5" customHeight="1" outlineLevel="4">
      <c r="A452" s="4" t="s">
        <v>30</v>
      </c>
      <c r="B452" s="20" t="s">
        <v>222</v>
      </c>
      <c r="C452" s="20" t="s">
        <v>49</v>
      </c>
      <c r="D452" s="20">
        <v>9990026150</v>
      </c>
      <c r="E452" s="20" t="s">
        <v>31</v>
      </c>
      <c r="F452" s="37">
        <f>F453</f>
        <v>11756</v>
      </c>
      <c r="G452" s="37">
        <f>G453</f>
        <v>24415</v>
      </c>
      <c r="H452" s="6">
        <v>0</v>
      </c>
      <c r="I452" s="7">
        <v>0</v>
      </c>
      <c r="J452" s="7">
        <v>0</v>
      </c>
      <c r="K452" s="7">
        <v>0</v>
      </c>
      <c r="L452" s="7">
        <v>0</v>
      </c>
      <c r="M452" s="7">
        <v>0</v>
      </c>
      <c r="N452" s="7">
        <v>0</v>
      </c>
      <c r="O452" s="7">
        <v>0</v>
      </c>
      <c r="P452" s="7">
        <v>0</v>
      </c>
      <c r="Q452" s="7">
        <v>0</v>
      </c>
      <c r="R452" s="7">
        <v>0</v>
      </c>
      <c r="S452" s="7">
        <v>0</v>
      </c>
      <c r="T452" s="7">
        <v>0</v>
      </c>
      <c r="U452" s="7">
        <v>0</v>
      </c>
      <c r="V452" s="7">
        <v>0</v>
      </c>
      <c r="W452" s="8">
        <v>0.62959670781892996</v>
      </c>
      <c r="X452" s="7">
        <v>0</v>
      </c>
      <c r="Y452" s="8">
        <v>0</v>
      </c>
      <c r="Z452" s="7">
        <v>0</v>
      </c>
    </row>
    <row r="453" spans="1:26" ht="26.25" customHeight="1" outlineLevel="5">
      <c r="A453" s="4" t="s">
        <v>46</v>
      </c>
      <c r="B453" s="20" t="s">
        <v>222</v>
      </c>
      <c r="C453" s="20" t="s">
        <v>49</v>
      </c>
      <c r="D453" s="20">
        <v>9990026150</v>
      </c>
      <c r="E453" s="20" t="s">
        <v>47</v>
      </c>
      <c r="F453" s="37">
        <v>11756</v>
      </c>
      <c r="G453" s="37">
        <v>24415</v>
      </c>
      <c r="H453" s="6">
        <v>0</v>
      </c>
      <c r="I453" s="7">
        <v>0</v>
      </c>
      <c r="J453" s="7">
        <v>0</v>
      </c>
      <c r="K453" s="7">
        <v>0</v>
      </c>
      <c r="L453" s="7">
        <v>0</v>
      </c>
      <c r="M453" s="7">
        <v>0</v>
      </c>
      <c r="N453" s="7">
        <v>0</v>
      </c>
      <c r="O453" s="7">
        <v>0</v>
      </c>
      <c r="P453" s="7">
        <v>0</v>
      </c>
      <c r="Q453" s="7">
        <v>0</v>
      </c>
      <c r="R453" s="7">
        <v>0</v>
      </c>
      <c r="S453" s="7">
        <v>0</v>
      </c>
      <c r="T453" s="7">
        <v>0</v>
      </c>
      <c r="U453" s="7">
        <v>0</v>
      </c>
      <c r="V453" s="7">
        <v>0</v>
      </c>
      <c r="W453" s="8">
        <v>0.62959670781892996</v>
      </c>
      <c r="X453" s="7">
        <v>0</v>
      </c>
      <c r="Y453" s="8">
        <v>0</v>
      </c>
      <c r="Z453" s="7">
        <v>0</v>
      </c>
    </row>
    <row r="454" spans="1:26" ht="29.25" customHeight="1" outlineLevel="1">
      <c r="A454" s="4" t="s">
        <v>67</v>
      </c>
      <c r="B454" s="20" t="s">
        <v>222</v>
      </c>
      <c r="C454" s="20" t="s">
        <v>68</v>
      </c>
      <c r="D454" s="20"/>
      <c r="E454" s="20"/>
      <c r="F454" s="37">
        <f>F455</f>
        <v>9790.5</v>
      </c>
      <c r="G454" s="37">
        <f>G455</f>
        <v>10056.5</v>
      </c>
      <c r="H454" s="6">
        <v>0</v>
      </c>
      <c r="I454" s="7">
        <v>0</v>
      </c>
      <c r="J454" s="7">
        <v>0</v>
      </c>
      <c r="K454" s="7">
        <v>0</v>
      </c>
      <c r="L454" s="7">
        <v>0</v>
      </c>
      <c r="M454" s="7">
        <v>0</v>
      </c>
      <c r="N454" s="7">
        <v>0</v>
      </c>
      <c r="O454" s="7">
        <v>0</v>
      </c>
      <c r="P454" s="7">
        <v>0</v>
      </c>
      <c r="Q454" s="7">
        <v>0</v>
      </c>
      <c r="R454" s="7">
        <v>0</v>
      </c>
      <c r="S454" s="7">
        <v>0</v>
      </c>
      <c r="T454" s="7">
        <v>0</v>
      </c>
      <c r="U454" s="7">
        <v>0</v>
      </c>
      <c r="V454" s="7">
        <v>0</v>
      </c>
      <c r="W454" s="8">
        <v>0.88482632782051596</v>
      </c>
      <c r="X454" s="7">
        <v>0</v>
      </c>
      <c r="Y454" s="8">
        <v>0</v>
      </c>
      <c r="Z454" s="7">
        <v>0</v>
      </c>
    </row>
    <row r="455" spans="1:26" ht="26.25" customHeight="1" outlineLevel="2">
      <c r="A455" s="4" t="s">
        <v>226</v>
      </c>
      <c r="B455" s="20" t="s">
        <v>222</v>
      </c>
      <c r="C455" s="20" t="s">
        <v>227</v>
      </c>
      <c r="D455" s="20"/>
      <c r="E455" s="20"/>
      <c r="F455" s="37">
        <f>F459+F456</f>
        <v>9790.5</v>
      </c>
      <c r="G455" s="37">
        <f>G459+G456</f>
        <v>10056.5</v>
      </c>
      <c r="H455" s="6">
        <v>0</v>
      </c>
      <c r="I455" s="7">
        <v>0</v>
      </c>
      <c r="J455" s="7">
        <v>0</v>
      </c>
      <c r="K455" s="7">
        <v>0</v>
      </c>
      <c r="L455" s="7">
        <v>0</v>
      </c>
      <c r="M455" s="7">
        <v>0</v>
      </c>
      <c r="N455" s="7">
        <v>0</v>
      </c>
      <c r="O455" s="7">
        <v>0</v>
      </c>
      <c r="P455" s="7">
        <v>0</v>
      </c>
      <c r="Q455" s="7">
        <v>0</v>
      </c>
      <c r="R455" s="7">
        <v>0</v>
      </c>
      <c r="S455" s="7">
        <v>0</v>
      </c>
      <c r="T455" s="7">
        <v>0</v>
      </c>
      <c r="U455" s="7">
        <v>0</v>
      </c>
      <c r="V455" s="7">
        <v>0</v>
      </c>
      <c r="W455" s="8">
        <v>0.88482632782051596</v>
      </c>
      <c r="X455" s="7">
        <v>0</v>
      </c>
      <c r="Y455" s="8">
        <v>0</v>
      </c>
      <c r="Z455" s="7">
        <v>0</v>
      </c>
    </row>
    <row r="456" spans="1:26" ht="64.5" hidden="1" customHeight="1" outlineLevel="2">
      <c r="A456" s="26" t="s">
        <v>347</v>
      </c>
      <c r="B456" s="20" t="s">
        <v>222</v>
      </c>
      <c r="C456" s="20" t="s">
        <v>227</v>
      </c>
      <c r="D456" s="19" t="s">
        <v>345</v>
      </c>
      <c r="E456" s="20"/>
      <c r="F456" s="37">
        <f>F457</f>
        <v>0</v>
      </c>
      <c r="G456" s="37">
        <f>G457</f>
        <v>0</v>
      </c>
      <c r="H456" s="6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8"/>
      <c r="X456" s="7"/>
      <c r="Y456" s="8"/>
      <c r="Z456" s="7"/>
    </row>
    <row r="457" spans="1:26" ht="27" hidden="1" customHeight="1" outlineLevel="2">
      <c r="A457" s="4" t="s">
        <v>229</v>
      </c>
      <c r="B457" s="20" t="s">
        <v>222</v>
      </c>
      <c r="C457" s="20" t="s">
        <v>227</v>
      </c>
      <c r="D457" s="19" t="s">
        <v>345</v>
      </c>
      <c r="E457" s="20">
        <v>500</v>
      </c>
      <c r="F457" s="37">
        <f>F458</f>
        <v>0</v>
      </c>
      <c r="G457" s="37">
        <f>G458</f>
        <v>0</v>
      </c>
      <c r="H457" s="6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8"/>
      <c r="X457" s="7"/>
      <c r="Y457" s="8"/>
      <c r="Z457" s="7"/>
    </row>
    <row r="458" spans="1:26" ht="27" hidden="1" customHeight="1" outlineLevel="2">
      <c r="A458" s="4" t="s">
        <v>231</v>
      </c>
      <c r="B458" s="20" t="s">
        <v>222</v>
      </c>
      <c r="C458" s="20" t="s">
        <v>227</v>
      </c>
      <c r="D458" s="19" t="s">
        <v>345</v>
      </c>
      <c r="E458" s="20">
        <v>540</v>
      </c>
      <c r="F458" s="37"/>
      <c r="G458" s="37"/>
      <c r="H458" s="6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8"/>
      <c r="X458" s="7"/>
      <c r="Y458" s="8"/>
      <c r="Z458" s="7"/>
    </row>
    <row r="459" spans="1:26" ht="68.25" customHeight="1" outlineLevel="3">
      <c r="A459" s="4" t="s">
        <v>228</v>
      </c>
      <c r="B459" s="20" t="s">
        <v>222</v>
      </c>
      <c r="C459" s="20" t="s">
        <v>227</v>
      </c>
      <c r="D459" s="19" t="s">
        <v>346</v>
      </c>
      <c r="E459" s="20"/>
      <c r="F459" s="37">
        <f>F460</f>
        <v>9790.5</v>
      </c>
      <c r="G459" s="37">
        <f>G460</f>
        <v>10056.5</v>
      </c>
      <c r="H459" s="6">
        <v>0</v>
      </c>
      <c r="I459" s="7">
        <v>0</v>
      </c>
      <c r="J459" s="7">
        <v>0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  <c r="T459" s="7">
        <v>0</v>
      </c>
      <c r="U459" s="7">
        <v>0</v>
      </c>
      <c r="V459" s="7">
        <v>0</v>
      </c>
      <c r="W459" s="8">
        <v>0.88482632782051596</v>
      </c>
      <c r="X459" s="7">
        <v>0</v>
      </c>
      <c r="Y459" s="8">
        <v>0</v>
      </c>
      <c r="Z459" s="7">
        <v>0</v>
      </c>
    </row>
    <row r="460" spans="1:26" ht="27.75" customHeight="1" outlineLevel="4">
      <c r="A460" s="4" t="s">
        <v>229</v>
      </c>
      <c r="B460" s="20" t="s">
        <v>222</v>
      </c>
      <c r="C460" s="20" t="s">
        <v>227</v>
      </c>
      <c r="D460" s="19" t="s">
        <v>346</v>
      </c>
      <c r="E460" s="20" t="s">
        <v>230</v>
      </c>
      <c r="F460" s="37">
        <f>F461</f>
        <v>9790.5</v>
      </c>
      <c r="G460" s="37">
        <f>G461</f>
        <v>10056.5</v>
      </c>
      <c r="H460" s="6">
        <v>0</v>
      </c>
      <c r="I460" s="7">
        <v>0</v>
      </c>
      <c r="J460" s="7">
        <v>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  <c r="T460" s="7">
        <v>0</v>
      </c>
      <c r="U460" s="7">
        <v>0</v>
      </c>
      <c r="V460" s="7">
        <v>0</v>
      </c>
      <c r="W460" s="8">
        <v>0.88482632782051596</v>
      </c>
      <c r="X460" s="7">
        <v>0</v>
      </c>
      <c r="Y460" s="8">
        <v>0</v>
      </c>
      <c r="Z460" s="7">
        <v>0</v>
      </c>
    </row>
    <row r="461" spans="1:26" ht="26.25" customHeight="1" outlineLevel="5">
      <c r="A461" s="4" t="s">
        <v>231</v>
      </c>
      <c r="B461" s="20" t="s">
        <v>222</v>
      </c>
      <c r="C461" s="20" t="s">
        <v>227</v>
      </c>
      <c r="D461" s="19" t="s">
        <v>346</v>
      </c>
      <c r="E461" s="20" t="s">
        <v>232</v>
      </c>
      <c r="F461" s="37">
        <v>9790.5</v>
      </c>
      <c r="G461" s="37">
        <v>10056.5</v>
      </c>
      <c r="H461" s="6">
        <v>0</v>
      </c>
      <c r="I461" s="7">
        <v>0</v>
      </c>
      <c r="J461" s="7">
        <v>0</v>
      </c>
      <c r="K461" s="7">
        <v>0</v>
      </c>
      <c r="L461" s="7">
        <v>0</v>
      </c>
      <c r="M461" s="7">
        <v>0</v>
      </c>
      <c r="N461" s="7">
        <v>0</v>
      </c>
      <c r="O461" s="7">
        <v>0</v>
      </c>
      <c r="P461" s="7">
        <v>0</v>
      </c>
      <c r="Q461" s="7">
        <v>0</v>
      </c>
      <c r="R461" s="7">
        <v>0</v>
      </c>
      <c r="S461" s="7">
        <v>0</v>
      </c>
      <c r="T461" s="7">
        <v>0</v>
      </c>
      <c r="U461" s="7">
        <v>0</v>
      </c>
      <c r="V461" s="7">
        <v>0</v>
      </c>
      <c r="W461" s="8">
        <v>0.88482632782051596</v>
      </c>
      <c r="X461" s="7">
        <v>0</v>
      </c>
      <c r="Y461" s="8">
        <v>0</v>
      </c>
      <c r="Z461" s="7">
        <v>0</v>
      </c>
    </row>
    <row r="462" spans="1:26" ht="26.25" customHeight="1" outlineLevel="1">
      <c r="A462" s="4" t="s">
        <v>167</v>
      </c>
      <c r="B462" s="20" t="s">
        <v>222</v>
      </c>
      <c r="C462" s="20" t="s">
        <v>111</v>
      </c>
      <c r="D462" s="20"/>
      <c r="E462" s="20"/>
      <c r="F462" s="37">
        <f t="shared" ref="F462:G465" si="13">F463</f>
        <v>40</v>
      </c>
      <c r="G462" s="37">
        <f t="shared" si="13"/>
        <v>40</v>
      </c>
      <c r="H462" s="6">
        <v>0</v>
      </c>
      <c r="I462" s="7">
        <v>0</v>
      </c>
      <c r="J462" s="7">
        <v>0</v>
      </c>
      <c r="K462" s="7">
        <v>0</v>
      </c>
      <c r="L462" s="7">
        <v>0</v>
      </c>
      <c r="M462" s="7">
        <v>0</v>
      </c>
      <c r="N462" s="7">
        <v>0</v>
      </c>
      <c r="O462" s="7">
        <v>0</v>
      </c>
      <c r="P462" s="7">
        <v>0</v>
      </c>
      <c r="Q462" s="7">
        <v>0</v>
      </c>
      <c r="R462" s="7">
        <v>0</v>
      </c>
      <c r="S462" s="7">
        <v>0</v>
      </c>
      <c r="T462" s="7">
        <v>0</v>
      </c>
      <c r="U462" s="7">
        <v>0</v>
      </c>
      <c r="V462" s="7">
        <v>0</v>
      </c>
      <c r="W462" s="8">
        <v>0</v>
      </c>
      <c r="X462" s="7">
        <v>0</v>
      </c>
      <c r="Y462" s="8">
        <v>0</v>
      </c>
      <c r="Z462" s="7">
        <v>0</v>
      </c>
    </row>
    <row r="463" spans="1:26" ht="45.75" customHeight="1" outlineLevel="2">
      <c r="A463" s="4" t="s">
        <v>112</v>
      </c>
      <c r="B463" s="20" t="s">
        <v>222</v>
      </c>
      <c r="C463" s="20" t="s">
        <v>113</v>
      </c>
      <c r="D463" s="20"/>
      <c r="E463" s="20"/>
      <c r="F463" s="37">
        <f t="shared" si="13"/>
        <v>40</v>
      </c>
      <c r="G463" s="37">
        <f t="shared" si="13"/>
        <v>40</v>
      </c>
      <c r="H463" s="6">
        <v>0</v>
      </c>
      <c r="I463" s="7">
        <v>0</v>
      </c>
      <c r="J463" s="7">
        <v>0</v>
      </c>
      <c r="K463" s="7">
        <v>0</v>
      </c>
      <c r="L463" s="7">
        <v>0</v>
      </c>
      <c r="M463" s="7">
        <v>0</v>
      </c>
      <c r="N463" s="7">
        <v>0</v>
      </c>
      <c r="O463" s="7">
        <v>0</v>
      </c>
      <c r="P463" s="7">
        <v>0</v>
      </c>
      <c r="Q463" s="7">
        <v>0</v>
      </c>
      <c r="R463" s="7">
        <v>0</v>
      </c>
      <c r="S463" s="7">
        <v>0</v>
      </c>
      <c r="T463" s="7">
        <v>0</v>
      </c>
      <c r="U463" s="7">
        <v>0</v>
      </c>
      <c r="V463" s="7">
        <v>0</v>
      </c>
      <c r="W463" s="8">
        <v>0</v>
      </c>
      <c r="X463" s="7">
        <v>0</v>
      </c>
      <c r="Y463" s="8">
        <v>0</v>
      </c>
      <c r="Z463" s="7">
        <v>0</v>
      </c>
    </row>
    <row r="464" spans="1:26" ht="43.5" customHeight="1" outlineLevel="3">
      <c r="A464" s="18" t="s">
        <v>272</v>
      </c>
      <c r="B464" s="20" t="s">
        <v>222</v>
      </c>
      <c r="C464" s="20" t="s">
        <v>113</v>
      </c>
      <c r="D464" s="19" t="s">
        <v>339</v>
      </c>
      <c r="E464" s="20"/>
      <c r="F464" s="37">
        <f t="shared" si="13"/>
        <v>40</v>
      </c>
      <c r="G464" s="37">
        <f t="shared" si="13"/>
        <v>40</v>
      </c>
      <c r="H464" s="6">
        <v>0</v>
      </c>
      <c r="I464" s="7">
        <v>0</v>
      </c>
      <c r="J464" s="7">
        <v>0</v>
      </c>
      <c r="K464" s="7">
        <v>0</v>
      </c>
      <c r="L464" s="7">
        <v>0</v>
      </c>
      <c r="M464" s="7">
        <v>0</v>
      </c>
      <c r="N464" s="7">
        <v>0</v>
      </c>
      <c r="O464" s="7">
        <v>0</v>
      </c>
      <c r="P464" s="7">
        <v>0</v>
      </c>
      <c r="Q464" s="7">
        <v>0</v>
      </c>
      <c r="R464" s="7">
        <v>0</v>
      </c>
      <c r="S464" s="7">
        <v>0</v>
      </c>
      <c r="T464" s="7">
        <v>0</v>
      </c>
      <c r="U464" s="7">
        <v>0</v>
      </c>
      <c r="V464" s="7">
        <v>0</v>
      </c>
      <c r="W464" s="8">
        <v>0</v>
      </c>
      <c r="X464" s="7">
        <v>0</v>
      </c>
      <c r="Y464" s="8">
        <v>0</v>
      </c>
      <c r="Z464" s="7">
        <v>0</v>
      </c>
    </row>
    <row r="465" spans="1:26" ht="45" customHeight="1" outlineLevel="4">
      <c r="A465" s="4" t="s">
        <v>24</v>
      </c>
      <c r="B465" s="20" t="s">
        <v>222</v>
      </c>
      <c r="C465" s="20" t="s">
        <v>113</v>
      </c>
      <c r="D465" s="19" t="s">
        <v>339</v>
      </c>
      <c r="E465" s="20" t="s">
        <v>25</v>
      </c>
      <c r="F465" s="37">
        <f t="shared" si="13"/>
        <v>40</v>
      </c>
      <c r="G465" s="37">
        <f t="shared" si="13"/>
        <v>40</v>
      </c>
      <c r="H465" s="6">
        <v>0</v>
      </c>
      <c r="I465" s="7">
        <v>0</v>
      </c>
      <c r="J465" s="7">
        <v>0</v>
      </c>
      <c r="K465" s="7">
        <v>0</v>
      </c>
      <c r="L465" s="7">
        <v>0</v>
      </c>
      <c r="M465" s="7">
        <v>0</v>
      </c>
      <c r="N465" s="7">
        <v>0</v>
      </c>
      <c r="O465" s="7">
        <v>0</v>
      </c>
      <c r="P465" s="7">
        <v>0</v>
      </c>
      <c r="Q465" s="7">
        <v>0</v>
      </c>
      <c r="R465" s="7">
        <v>0</v>
      </c>
      <c r="S465" s="7">
        <v>0</v>
      </c>
      <c r="T465" s="7">
        <v>0</v>
      </c>
      <c r="U465" s="7">
        <v>0</v>
      </c>
      <c r="V465" s="7">
        <v>0</v>
      </c>
      <c r="W465" s="8">
        <v>0</v>
      </c>
      <c r="X465" s="7">
        <v>0</v>
      </c>
      <c r="Y465" s="8">
        <v>0</v>
      </c>
      <c r="Z465" s="7">
        <v>0</v>
      </c>
    </row>
    <row r="466" spans="1:26" ht="59.25" customHeight="1" outlineLevel="5">
      <c r="A466" s="4" t="s">
        <v>26</v>
      </c>
      <c r="B466" s="20" t="s">
        <v>222</v>
      </c>
      <c r="C466" s="20" t="s">
        <v>113</v>
      </c>
      <c r="D466" s="19" t="s">
        <v>339</v>
      </c>
      <c r="E466" s="20" t="s">
        <v>27</v>
      </c>
      <c r="F466" s="37">
        <v>40</v>
      </c>
      <c r="G466" s="37">
        <v>40</v>
      </c>
      <c r="H466" s="6">
        <v>0</v>
      </c>
      <c r="I466" s="7">
        <v>0</v>
      </c>
      <c r="J466" s="7">
        <v>0</v>
      </c>
      <c r="K466" s="7">
        <v>0</v>
      </c>
      <c r="L466" s="7">
        <v>0</v>
      </c>
      <c r="M466" s="7">
        <v>0</v>
      </c>
      <c r="N466" s="7">
        <v>0</v>
      </c>
      <c r="O466" s="7">
        <v>0</v>
      </c>
      <c r="P466" s="7">
        <v>0</v>
      </c>
      <c r="Q466" s="7">
        <v>0</v>
      </c>
      <c r="R466" s="7">
        <v>0</v>
      </c>
      <c r="S466" s="7">
        <v>0</v>
      </c>
      <c r="T466" s="7">
        <v>0</v>
      </c>
      <c r="U466" s="7">
        <v>0</v>
      </c>
      <c r="V466" s="7">
        <v>0</v>
      </c>
      <c r="W466" s="8">
        <v>0</v>
      </c>
      <c r="X466" s="7">
        <v>0</v>
      </c>
      <c r="Y466" s="8">
        <v>0</v>
      </c>
      <c r="Z466" s="7">
        <v>0</v>
      </c>
    </row>
    <row r="467" spans="1:26" ht="30" customHeight="1" outlineLevel="1">
      <c r="A467" s="4" t="s">
        <v>127</v>
      </c>
      <c r="B467" s="20" t="s">
        <v>222</v>
      </c>
      <c r="C467" s="20" t="s">
        <v>128</v>
      </c>
      <c r="D467" s="20"/>
      <c r="E467" s="20"/>
      <c r="F467" s="37">
        <f t="shared" ref="F467:G470" si="14">F468</f>
        <v>597.6</v>
      </c>
      <c r="G467" s="37">
        <f t="shared" si="14"/>
        <v>597.6</v>
      </c>
      <c r="H467" s="6">
        <v>0</v>
      </c>
      <c r="I467" s="7">
        <v>0</v>
      </c>
      <c r="J467" s="7">
        <v>0</v>
      </c>
      <c r="K467" s="7">
        <v>0</v>
      </c>
      <c r="L467" s="7">
        <v>0</v>
      </c>
      <c r="M467" s="7">
        <v>0</v>
      </c>
      <c r="N467" s="7">
        <v>0</v>
      </c>
      <c r="O467" s="7">
        <v>0</v>
      </c>
      <c r="P467" s="7">
        <v>0</v>
      </c>
      <c r="Q467" s="7">
        <v>0</v>
      </c>
      <c r="R467" s="7">
        <v>0</v>
      </c>
      <c r="S467" s="7">
        <v>0</v>
      </c>
      <c r="T467" s="7">
        <v>0</v>
      </c>
      <c r="U467" s="7">
        <v>0</v>
      </c>
      <c r="V467" s="7">
        <v>0</v>
      </c>
      <c r="W467" s="8">
        <v>0.68410561970746697</v>
      </c>
      <c r="X467" s="7">
        <v>0</v>
      </c>
      <c r="Y467" s="8">
        <v>0</v>
      </c>
      <c r="Z467" s="7">
        <v>0</v>
      </c>
    </row>
    <row r="468" spans="1:26" ht="27.75" customHeight="1" outlineLevel="2">
      <c r="A468" s="4" t="s">
        <v>129</v>
      </c>
      <c r="B468" s="20" t="s">
        <v>222</v>
      </c>
      <c r="C468" s="20" t="s">
        <v>130</v>
      </c>
      <c r="D468" s="20"/>
      <c r="E468" s="20"/>
      <c r="F468" s="37">
        <f t="shared" si="14"/>
        <v>597.6</v>
      </c>
      <c r="G468" s="37">
        <f t="shared" si="14"/>
        <v>597.6</v>
      </c>
      <c r="H468" s="6">
        <v>0</v>
      </c>
      <c r="I468" s="7">
        <v>0</v>
      </c>
      <c r="J468" s="7">
        <v>0</v>
      </c>
      <c r="K468" s="7">
        <v>0</v>
      </c>
      <c r="L468" s="7">
        <v>0</v>
      </c>
      <c r="M468" s="7">
        <v>0</v>
      </c>
      <c r="N468" s="7">
        <v>0</v>
      </c>
      <c r="O468" s="7">
        <v>0</v>
      </c>
      <c r="P468" s="7">
        <v>0</v>
      </c>
      <c r="Q468" s="7">
        <v>0</v>
      </c>
      <c r="R468" s="7">
        <v>0</v>
      </c>
      <c r="S468" s="7">
        <v>0</v>
      </c>
      <c r="T468" s="7">
        <v>0</v>
      </c>
      <c r="U468" s="7">
        <v>0</v>
      </c>
      <c r="V468" s="7">
        <v>0</v>
      </c>
      <c r="W468" s="8">
        <v>0.68410561970746697</v>
      </c>
      <c r="X468" s="7">
        <v>0</v>
      </c>
      <c r="Y468" s="8">
        <v>0</v>
      </c>
      <c r="Z468" s="7">
        <v>0</v>
      </c>
    </row>
    <row r="469" spans="1:26" ht="48" customHeight="1" outlineLevel="3">
      <c r="A469" s="4" t="s">
        <v>131</v>
      </c>
      <c r="B469" s="20" t="s">
        <v>222</v>
      </c>
      <c r="C469" s="20" t="s">
        <v>130</v>
      </c>
      <c r="D469" s="20" t="s">
        <v>132</v>
      </c>
      <c r="E469" s="20"/>
      <c r="F469" s="37">
        <f t="shared" si="14"/>
        <v>597.6</v>
      </c>
      <c r="G469" s="37">
        <f t="shared" si="14"/>
        <v>597.6</v>
      </c>
      <c r="H469" s="6">
        <v>0</v>
      </c>
      <c r="I469" s="7">
        <v>0</v>
      </c>
      <c r="J469" s="7">
        <v>0</v>
      </c>
      <c r="K469" s="7">
        <v>0</v>
      </c>
      <c r="L469" s="7">
        <v>0</v>
      </c>
      <c r="M469" s="7">
        <v>0</v>
      </c>
      <c r="N469" s="7">
        <v>0</v>
      </c>
      <c r="O469" s="7">
        <v>0</v>
      </c>
      <c r="P469" s="7">
        <v>0</v>
      </c>
      <c r="Q469" s="7">
        <v>0</v>
      </c>
      <c r="R469" s="7">
        <v>0</v>
      </c>
      <c r="S469" s="7">
        <v>0</v>
      </c>
      <c r="T469" s="7">
        <v>0</v>
      </c>
      <c r="U469" s="7">
        <v>0</v>
      </c>
      <c r="V469" s="7">
        <v>0</v>
      </c>
      <c r="W469" s="8">
        <v>0.68410561970746697</v>
      </c>
      <c r="X469" s="7">
        <v>0</v>
      </c>
      <c r="Y469" s="8">
        <v>0</v>
      </c>
      <c r="Z469" s="7">
        <v>0</v>
      </c>
    </row>
    <row r="470" spans="1:26" ht="36.75" customHeight="1" outlineLevel="4">
      <c r="A470" s="4" t="s">
        <v>133</v>
      </c>
      <c r="B470" s="20" t="s">
        <v>222</v>
      </c>
      <c r="C470" s="20" t="s">
        <v>130</v>
      </c>
      <c r="D470" s="20" t="s">
        <v>132</v>
      </c>
      <c r="E470" s="20" t="s">
        <v>134</v>
      </c>
      <c r="F470" s="37">
        <f t="shared" si="14"/>
        <v>597.6</v>
      </c>
      <c r="G470" s="37">
        <f t="shared" si="14"/>
        <v>597.6</v>
      </c>
      <c r="H470" s="6">
        <v>0</v>
      </c>
      <c r="I470" s="7">
        <v>0</v>
      </c>
      <c r="J470" s="7">
        <v>0</v>
      </c>
      <c r="K470" s="7">
        <v>0</v>
      </c>
      <c r="L470" s="7">
        <v>0</v>
      </c>
      <c r="M470" s="7">
        <v>0</v>
      </c>
      <c r="N470" s="7">
        <v>0</v>
      </c>
      <c r="O470" s="7">
        <v>0</v>
      </c>
      <c r="P470" s="7">
        <v>0</v>
      </c>
      <c r="Q470" s="7">
        <v>0</v>
      </c>
      <c r="R470" s="7">
        <v>0</v>
      </c>
      <c r="S470" s="7">
        <v>0</v>
      </c>
      <c r="T470" s="7">
        <v>0</v>
      </c>
      <c r="U470" s="7">
        <v>0</v>
      </c>
      <c r="V470" s="7">
        <v>0</v>
      </c>
      <c r="W470" s="8">
        <v>0.68410561970746697</v>
      </c>
      <c r="X470" s="7">
        <v>0</v>
      </c>
      <c r="Y470" s="8">
        <v>0</v>
      </c>
      <c r="Z470" s="7">
        <v>0</v>
      </c>
    </row>
    <row r="471" spans="1:26" ht="54.75" customHeight="1" outlineLevel="5">
      <c r="A471" s="4" t="s">
        <v>135</v>
      </c>
      <c r="B471" s="20" t="s">
        <v>222</v>
      </c>
      <c r="C471" s="20" t="s">
        <v>130</v>
      </c>
      <c r="D471" s="20" t="s">
        <v>132</v>
      </c>
      <c r="E471" s="20" t="s">
        <v>136</v>
      </c>
      <c r="F471" s="37">
        <v>597.6</v>
      </c>
      <c r="G471" s="37">
        <v>597.6</v>
      </c>
      <c r="H471" s="6">
        <v>0</v>
      </c>
      <c r="I471" s="7">
        <v>0</v>
      </c>
      <c r="J471" s="7">
        <v>0</v>
      </c>
      <c r="K471" s="7">
        <v>0</v>
      </c>
      <c r="L471" s="7">
        <v>0</v>
      </c>
      <c r="M471" s="7">
        <v>0</v>
      </c>
      <c r="N471" s="7">
        <v>0</v>
      </c>
      <c r="O471" s="7">
        <v>0</v>
      </c>
      <c r="P471" s="7">
        <v>0</v>
      </c>
      <c r="Q471" s="7">
        <v>0</v>
      </c>
      <c r="R471" s="7">
        <v>0</v>
      </c>
      <c r="S471" s="7">
        <v>0</v>
      </c>
      <c r="T471" s="7">
        <v>0</v>
      </c>
      <c r="U471" s="7">
        <v>0</v>
      </c>
      <c r="V471" s="7">
        <v>0</v>
      </c>
      <c r="W471" s="8">
        <v>0.68410561970746697</v>
      </c>
      <c r="X471" s="7">
        <v>0</v>
      </c>
      <c r="Y471" s="8">
        <v>0</v>
      </c>
      <c r="Z471" s="7">
        <v>0</v>
      </c>
    </row>
    <row r="472" spans="1:26" ht="29.25" hidden="1" customHeight="1" outlineLevel="1">
      <c r="A472" s="4" t="s">
        <v>233</v>
      </c>
      <c r="B472" s="20" t="s">
        <v>222</v>
      </c>
      <c r="C472" s="20" t="s">
        <v>234</v>
      </c>
      <c r="D472" s="20"/>
      <c r="E472" s="20"/>
      <c r="F472" s="37">
        <f t="shared" ref="F472:G475" si="15">F473</f>
        <v>0</v>
      </c>
      <c r="G472" s="37">
        <f t="shared" si="15"/>
        <v>0</v>
      </c>
      <c r="H472" s="6">
        <v>0</v>
      </c>
      <c r="I472" s="7">
        <v>0</v>
      </c>
      <c r="J472" s="7">
        <v>0</v>
      </c>
      <c r="K472" s="7">
        <v>0</v>
      </c>
      <c r="L472" s="7">
        <v>0</v>
      </c>
      <c r="M472" s="7">
        <v>0</v>
      </c>
      <c r="N472" s="7">
        <v>0</v>
      </c>
      <c r="O472" s="7">
        <v>0</v>
      </c>
      <c r="P472" s="7">
        <v>0</v>
      </c>
      <c r="Q472" s="7">
        <v>0</v>
      </c>
      <c r="R472" s="7">
        <v>0</v>
      </c>
      <c r="S472" s="7">
        <v>0</v>
      </c>
      <c r="T472" s="7">
        <v>0</v>
      </c>
      <c r="U472" s="7">
        <v>0</v>
      </c>
      <c r="V472" s="7">
        <v>0</v>
      </c>
      <c r="W472" s="8">
        <v>5.9029090909090899E-2</v>
      </c>
      <c r="X472" s="7">
        <v>0</v>
      </c>
      <c r="Y472" s="8">
        <v>0</v>
      </c>
      <c r="Z472" s="7">
        <v>0</v>
      </c>
    </row>
    <row r="473" spans="1:26" ht="51.75" hidden="1" customHeight="1" outlineLevel="2">
      <c r="A473" s="4" t="s">
        <v>235</v>
      </c>
      <c r="B473" s="20" t="s">
        <v>222</v>
      </c>
      <c r="C473" s="20" t="s">
        <v>236</v>
      </c>
      <c r="D473" s="20"/>
      <c r="E473" s="20"/>
      <c r="F473" s="37">
        <f t="shared" si="15"/>
        <v>0</v>
      </c>
      <c r="G473" s="37">
        <f t="shared" si="15"/>
        <v>0</v>
      </c>
      <c r="H473" s="6">
        <v>0</v>
      </c>
      <c r="I473" s="7">
        <v>0</v>
      </c>
      <c r="J473" s="7">
        <v>0</v>
      </c>
      <c r="K473" s="7">
        <v>0</v>
      </c>
      <c r="L473" s="7">
        <v>0</v>
      </c>
      <c r="M473" s="7">
        <v>0</v>
      </c>
      <c r="N473" s="7">
        <v>0</v>
      </c>
      <c r="O473" s="7">
        <v>0</v>
      </c>
      <c r="P473" s="7">
        <v>0</v>
      </c>
      <c r="Q473" s="7">
        <v>0</v>
      </c>
      <c r="R473" s="7">
        <v>0</v>
      </c>
      <c r="S473" s="7">
        <v>0</v>
      </c>
      <c r="T473" s="7">
        <v>0</v>
      </c>
      <c r="U473" s="7">
        <v>0</v>
      </c>
      <c r="V473" s="7">
        <v>0</v>
      </c>
      <c r="W473" s="8">
        <v>5.9029090909090899E-2</v>
      </c>
      <c r="X473" s="7">
        <v>0</v>
      </c>
      <c r="Y473" s="8">
        <v>0</v>
      </c>
      <c r="Z473" s="7">
        <v>0</v>
      </c>
    </row>
    <row r="474" spans="1:26" ht="30" hidden="1" customHeight="1" outlineLevel="3">
      <c r="A474" s="4" t="s">
        <v>237</v>
      </c>
      <c r="B474" s="20" t="s">
        <v>222</v>
      </c>
      <c r="C474" s="20" t="s">
        <v>236</v>
      </c>
      <c r="D474" s="20" t="s">
        <v>238</v>
      </c>
      <c r="E474" s="20" t="s">
        <v>10</v>
      </c>
      <c r="F474" s="37">
        <f t="shared" si="15"/>
        <v>0</v>
      </c>
      <c r="G474" s="37">
        <f t="shared" si="15"/>
        <v>0</v>
      </c>
      <c r="H474" s="6">
        <v>0</v>
      </c>
      <c r="I474" s="7">
        <v>0</v>
      </c>
      <c r="J474" s="7">
        <v>0</v>
      </c>
      <c r="K474" s="7">
        <v>0</v>
      </c>
      <c r="L474" s="7">
        <v>0</v>
      </c>
      <c r="M474" s="7">
        <v>0</v>
      </c>
      <c r="N474" s="7">
        <v>0</v>
      </c>
      <c r="O474" s="7">
        <v>0</v>
      </c>
      <c r="P474" s="7">
        <v>0</v>
      </c>
      <c r="Q474" s="7">
        <v>0</v>
      </c>
      <c r="R474" s="7">
        <v>0</v>
      </c>
      <c r="S474" s="7">
        <v>0</v>
      </c>
      <c r="T474" s="7">
        <v>0</v>
      </c>
      <c r="U474" s="7">
        <v>0</v>
      </c>
      <c r="V474" s="7">
        <v>0</v>
      </c>
      <c r="W474" s="8">
        <v>5.9029090909090899E-2</v>
      </c>
      <c r="X474" s="7">
        <v>0</v>
      </c>
      <c r="Y474" s="8">
        <v>0</v>
      </c>
      <c r="Z474" s="7">
        <v>0</v>
      </c>
    </row>
    <row r="475" spans="1:26" ht="27" hidden="1" customHeight="1" outlineLevel="4">
      <c r="A475" s="4" t="s">
        <v>233</v>
      </c>
      <c r="B475" s="20" t="s">
        <v>222</v>
      </c>
      <c r="C475" s="20" t="s">
        <v>236</v>
      </c>
      <c r="D475" s="20" t="s">
        <v>238</v>
      </c>
      <c r="E475" s="20" t="s">
        <v>239</v>
      </c>
      <c r="F475" s="37">
        <f t="shared" si="15"/>
        <v>0</v>
      </c>
      <c r="G475" s="37">
        <f t="shared" si="15"/>
        <v>0</v>
      </c>
      <c r="H475" s="6">
        <v>0</v>
      </c>
      <c r="I475" s="7">
        <v>0</v>
      </c>
      <c r="J475" s="7">
        <v>0</v>
      </c>
      <c r="K475" s="7">
        <v>0</v>
      </c>
      <c r="L475" s="7">
        <v>0</v>
      </c>
      <c r="M475" s="7">
        <v>0</v>
      </c>
      <c r="N475" s="7">
        <v>0</v>
      </c>
      <c r="O475" s="7">
        <v>0</v>
      </c>
      <c r="P475" s="7">
        <v>0</v>
      </c>
      <c r="Q475" s="7">
        <v>0</v>
      </c>
      <c r="R475" s="7">
        <v>0</v>
      </c>
      <c r="S475" s="7">
        <v>0</v>
      </c>
      <c r="T475" s="7">
        <v>0</v>
      </c>
      <c r="U475" s="7">
        <v>0</v>
      </c>
      <c r="V475" s="7">
        <v>0</v>
      </c>
      <c r="W475" s="8">
        <v>5.9029090909090899E-2</v>
      </c>
      <c r="X475" s="7">
        <v>0</v>
      </c>
      <c r="Y475" s="8">
        <v>0</v>
      </c>
      <c r="Z475" s="7">
        <v>0</v>
      </c>
    </row>
    <row r="476" spans="1:26" ht="27" hidden="1" customHeight="1" outlineLevel="5">
      <c r="A476" s="4" t="s">
        <v>240</v>
      </c>
      <c r="B476" s="20" t="s">
        <v>222</v>
      </c>
      <c r="C476" s="20" t="s">
        <v>236</v>
      </c>
      <c r="D476" s="20" t="s">
        <v>238</v>
      </c>
      <c r="E476" s="20" t="s">
        <v>241</v>
      </c>
      <c r="F476" s="37"/>
      <c r="G476" s="37"/>
      <c r="H476" s="6">
        <v>0</v>
      </c>
      <c r="I476" s="7">
        <v>0</v>
      </c>
      <c r="J476" s="7">
        <v>0</v>
      </c>
      <c r="K476" s="7">
        <v>0</v>
      </c>
      <c r="L476" s="7">
        <v>0</v>
      </c>
      <c r="M476" s="7">
        <v>0</v>
      </c>
      <c r="N476" s="7">
        <v>0</v>
      </c>
      <c r="O476" s="7">
        <v>0</v>
      </c>
      <c r="P476" s="7">
        <v>0</v>
      </c>
      <c r="Q476" s="7">
        <v>0</v>
      </c>
      <c r="R476" s="7">
        <v>0</v>
      </c>
      <c r="S476" s="7">
        <v>0</v>
      </c>
      <c r="T476" s="7">
        <v>0</v>
      </c>
      <c r="U476" s="7">
        <v>0</v>
      </c>
      <c r="V476" s="7">
        <v>0</v>
      </c>
      <c r="W476" s="8">
        <v>5.9029090909090899E-2</v>
      </c>
      <c r="X476" s="7">
        <v>0</v>
      </c>
      <c r="Y476" s="8">
        <v>0</v>
      </c>
      <c r="Z476" s="7">
        <v>0</v>
      </c>
    </row>
    <row r="477" spans="1:26" ht="73.5" customHeight="1" outlineLevel="1" collapsed="1">
      <c r="A477" s="4" t="s">
        <v>242</v>
      </c>
      <c r="B477" s="20" t="s">
        <v>222</v>
      </c>
      <c r="C477" s="20" t="s">
        <v>243</v>
      </c>
      <c r="D477" s="20"/>
      <c r="E477" s="20"/>
      <c r="F477" s="37">
        <f>F478+F482</f>
        <v>20683.900000000001</v>
      </c>
      <c r="G477" s="37">
        <f>G478+G482</f>
        <v>20683.900000000001</v>
      </c>
      <c r="H477" s="6">
        <v>0</v>
      </c>
      <c r="I477" s="7">
        <v>0</v>
      </c>
      <c r="J477" s="7">
        <v>0</v>
      </c>
      <c r="K477" s="7">
        <v>0</v>
      </c>
      <c r="L477" s="7">
        <v>0</v>
      </c>
      <c r="M477" s="7">
        <v>0</v>
      </c>
      <c r="N477" s="7">
        <v>0</v>
      </c>
      <c r="O477" s="7">
        <v>0</v>
      </c>
      <c r="P477" s="7">
        <v>0</v>
      </c>
      <c r="Q477" s="7">
        <v>0</v>
      </c>
      <c r="R477" s="7">
        <v>0</v>
      </c>
      <c r="S477" s="7">
        <v>0</v>
      </c>
      <c r="T477" s="7">
        <v>0</v>
      </c>
      <c r="U477" s="7">
        <v>0</v>
      </c>
      <c r="V477" s="7">
        <v>0</v>
      </c>
      <c r="W477" s="8">
        <v>0.45326840201518298</v>
      </c>
      <c r="X477" s="7">
        <v>0</v>
      </c>
      <c r="Y477" s="8">
        <v>0</v>
      </c>
      <c r="Z477" s="7">
        <v>0</v>
      </c>
    </row>
    <row r="478" spans="1:26" ht="72" customHeight="1" outlineLevel="2">
      <c r="A478" s="4" t="s">
        <v>244</v>
      </c>
      <c r="B478" s="20" t="s">
        <v>222</v>
      </c>
      <c r="C478" s="20" t="s">
        <v>245</v>
      </c>
      <c r="D478" s="20"/>
      <c r="E478" s="20"/>
      <c r="F478" s="37">
        <f t="shared" ref="F478:G480" si="16">F479</f>
        <v>20683.900000000001</v>
      </c>
      <c r="G478" s="37">
        <f t="shared" si="16"/>
        <v>20683.900000000001</v>
      </c>
      <c r="H478" s="6">
        <v>0</v>
      </c>
      <c r="I478" s="7">
        <v>0</v>
      </c>
      <c r="J478" s="7">
        <v>0</v>
      </c>
      <c r="K478" s="7">
        <v>0</v>
      </c>
      <c r="L478" s="7">
        <v>0</v>
      </c>
      <c r="M478" s="7">
        <v>0</v>
      </c>
      <c r="N478" s="7">
        <v>0</v>
      </c>
      <c r="O478" s="7">
        <v>0</v>
      </c>
      <c r="P478" s="7">
        <v>0</v>
      </c>
      <c r="Q478" s="7">
        <v>0</v>
      </c>
      <c r="R478" s="7">
        <v>0</v>
      </c>
      <c r="S478" s="7">
        <v>0</v>
      </c>
      <c r="T478" s="7">
        <v>0</v>
      </c>
      <c r="U478" s="7">
        <v>0</v>
      </c>
      <c r="V478" s="7">
        <v>0</v>
      </c>
      <c r="W478" s="8">
        <v>0.75327191635592605</v>
      </c>
      <c r="X478" s="7">
        <v>0</v>
      </c>
      <c r="Y478" s="8">
        <v>0</v>
      </c>
      <c r="Z478" s="7">
        <v>0</v>
      </c>
    </row>
    <row r="479" spans="1:26" ht="37.5" customHeight="1" outlineLevel="3">
      <c r="A479" s="15" t="s">
        <v>284</v>
      </c>
      <c r="B479" s="20" t="s">
        <v>222</v>
      </c>
      <c r="C479" s="20" t="s">
        <v>245</v>
      </c>
      <c r="D479" s="19" t="s">
        <v>285</v>
      </c>
      <c r="E479" s="20"/>
      <c r="F479" s="37">
        <f t="shared" si="16"/>
        <v>20683.900000000001</v>
      </c>
      <c r="G479" s="37">
        <f t="shared" si="16"/>
        <v>20683.900000000001</v>
      </c>
      <c r="H479" s="6">
        <v>0</v>
      </c>
      <c r="I479" s="7">
        <v>0</v>
      </c>
      <c r="J479" s="7">
        <v>0</v>
      </c>
      <c r="K479" s="7">
        <v>0</v>
      </c>
      <c r="L479" s="7">
        <v>0</v>
      </c>
      <c r="M479" s="7">
        <v>0</v>
      </c>
      <c r="N479" s="7">
        <v>0</v>
      </c>
      <c r="O479" s="7">
        <v>0</v>
      </c>
      <c r="P479" s="7">
        <v>0</v>
      </c>
      <c r="Q479" s="7">
        <v>0</v>
      </c>
      <c r="R479" s="7">
        <v>0</v>
      </c>
      <c r="S479" s="7">
        <v>0</v>
      </c>
      <c r="T479" s="7">
        <v>0</v>
      </c>
      <c r="U479" s="7">
        <v>0</v>
      </c>
      <c r="V479" s="7">
        <v>0</v>
      </c>
      <c r="W479" s="8">
        <v>0.75327191635592605</v>
      </c>
      <c r="X479" s="7">
        <v>0</v>
      </c>
      <c r="Y479" s="8">
        <v>0</v>
      </c>
      <c r="Z479" s="7">
        <v>0</v>
      </c>
    </row>
    <row r="480" spans="1:26" ht="29.25" customHeight="1" outlineLevel="4">
      <c r="A480" s="4" t="s">
        <v>229</v>
      </c>
      <c r="B480" s="20" t="s">
        <v>222</v>
      </c>
      <c r="C480" s="20" t="s">
        <v>245</v>
      </c>
      <c r="D480" s="19" t="s">
        <v>285</v>
      </c>
      <c r="E480" s="20" t="s">
        <v>230</v>
      </c>
      <c r="F480" s="37">
        <f t="shared" si="16"/>
        <v>20683.900000000001</v>
      </c>
      <c r="G480" s="37">
        <f t="shared" si="16"/>
        <v>20683.900000000001</v>
      </c>
      <c r="H480" s="6">
        <v>0</v>
      </c>
      <c r="I480" s="7">
        <v>0</v>
      </c>
      <c r="J480" s="7">
        <v>0</v>
      </c>
      <c r="K480" s="7">
        <v>0</v>
      </c>
      <c r="L480" s="7">
        <v>0</v>
      </c>
      <c r="M480" s="7">
        <v>0</v>
      </c>
      <c r="N480" s="7">
        <v>0</v>
      </c>
      <c r="O480" s="7">
        <v>0</v>
      </c>
      <c r="P480" s="7">
        <v>0</v>
      </c>
      <c r="Q480" s="7">
        <v>0</v>
      </c>
      <c r="R480" s="7">
        <v>0</v>
      </c>
      <c r="S480" s="7">
        <v>0</v>
      </c>
      <c r="T480" s="7">
        <v>0</v>
      </c>
      <c r="U480" s="7">
        <v>0</v>
      </c>
      <c r="V480" s="7">
        <v>0</v>
      </c>
      <c r="W480" s="8">
        <v>0.75327191635592605</v>
      </c>
      <c r="X480" s="7">
        <v>0</v>
      </c>
      <c r="Y480" s="8">
        <v>0</v>
      </c>
      <c r="Z480" s="7">
        <v>0</v>
      </c>
    </row>
    <row r="481" spans="1:26" ht="29.25" customHeight="1" outlineLevel="5">
      <c r="A481" s="4" t="s">
        <v>246</v>
      </c>
      <c r="B481" s="20" t="s">
        <v>222</v>
      </c>
      <c r="C481" s="20" t="s">
        <v>245</v>
      </c>
      <c r="D481" s="19" t="s">
        <v>285</v>
      </c>
      <c r="E481" s="20" t="s">
        <v>247</v>
      </c>
      <c r="F481" s="37">
        <v>20683.900000000001</v>
      </c>
      <c r="G481" s="37">
        <v>20683.900000000001</v>
      </c>
      <c r="H481" s="6">
        <v>0</v>
      </c>
      <c r="I481" s="7">
        <v>0</v>
      </c>
      <c r="J481" s="7">
        <v>0</v>
      </c>
      <c r="K481" s="7">
        <v>0</v>
      </c>
      <c r="L481" s="7">
        <v>0</v>
      </c>
      <c r="M481" s="7">
        <v>0</v>
      </c>
      <c r="N481" s="7">
        <v>0</v>
      </c>
      <c r="O481" s="7">
        <v>0</v>
      </c>
      <c r="P481" s="7">
        <v>0</v>
      </c>
      <c r="Q481" s="7">
        <v>0</v>
      </c>
      <c r="R481" s="7">
        <v>0</v>
      </c>
      <c r="S481" s="7">
        <v>0</v>
      </c>
      <c r="T481" s="7">
        <v>0</v>
      </c>
      <c r="U481" s="7">
        <v>0</v>
      </c>
      <c r="V481" s="7">
        <v>0</v>
      </c>
      <c r="W481" s="8">
        <v>0.75327191635592605</v>
      </c>
      <c r="X481" s="7">
        <v>0</v>
      </c>
      <c r="Y481" s="8">
        <v>0</v>
      </c>
      <c r="Z481" s="7">
        <v>0</v>
      </c>
    </row>
    <row r="482" spans="1:26" ht="26.25" hidden="1" customHeight="1" outlineLevel="2">
      <c r="A482" s="4" t="s">
        <v>248</v>
      </c>
      <c r="B482" s="5" t="s">
        <v>222</v>
      </c>
      <c r="C482" s="5" t="s">
        <v>249</v>
      </c>
      <c r="D482" s="5"/>
      <c r="E482" s="5"/>
      <c r="F482" s="27">
        <f>F483+F486+F489</f>
        <v>0</v>
      </c>
      <c r="G482" s="27">
        <f>G483+G486+G489</f>
        <v>0</v>
      </c>
      <c r="H482" s="6">
        <v>0</v>
      </c>
      <c r="I482" s="7">
        <v>0</v>
      </c>
      <c r="J482" s="7">
        <v>0</v>
      </c>
      <c r="K482" s="7">
        <v>0</v>
      </c>
      <c r="L482" s="7">
        <v>0</v>
      </c>
      <c r="M482" s="7">
        <v>0</v>
      </c>
      <c r="N482" s="7">
        <v>0</v>
      </c>
      <c r="O482" s="7">
        <v>0</v>
      </c>
      <c r="P482" s="7">
        <v>0</v>
      </c>
      <c r="Q482" s="7">
        <v>0</v>
      </c>
      <c r="R482" s="7">
        <v>0</v>
      </c>
      <c r="S482" s="7">
        <v>0</v>
      </c>
      <c r="T482" s="7">
        <v>0</v>
      </c>
      <c r="U482" s="7">
        <v>0</v>
      </c>
      <c r="V482" s="7">
        <v>0</v>
      </c>
      <c r="W482" s="8">
        <v>0.17908840545795601</v>
      </c>
      <c r="X482" s="7">
        <v>0</v>
      </c>
      <c r="Y482" s="8">
        <v>0</v>
      </c>
      <c r="Z482" s="7">
        <v>0</v>
      </c>
    </row>
    <row r="483" spans="1:26" ht="53.25" hidden="1" customHeight="1" outlineLevel="3">
      <c r="A483" s="4" t="s">
        <v>15</v>
      </c>
      <c r="B483" s="5" t="s">
        <v>222</v>
      </c>
      <c r="C483" s="5" t="s">
        <v>249</v>
      </c>
      <c r="D483" s="5" t="s">
        <v>250</v>
      </c>
      <c r="E483" s="5"/>
      <c r="F483" s="27">
        <f>F484</f>
        <v>0</v>
      </c>
      <c r="G483" s="27">
        <f>G484</f>
        <v>0</v>
      </c>
      <c r="H483" s="6">
        <v>0</v>
      </c>
      <c r="I483" s="7">
        <v>0</v>
      </c>
      <c r="J483" s="7">
        <v>0</v>
      </c>
      <c r="K483" s="7">
        <v>0</v>
      </c>
      <c r="L483" s="7">
        <v>0</v>
      </c>
      <c r="M483" s="7">
        <v>0</v>
      </c>
      <c r="N483" s="7">
        <v>0</v>
      </c>
      <c r="O483" s="7">
        <v>0</v>
      </c>
      <c r="P483" s="7">
        <v>0</v>
      </c>
      <c r="Q483" s="7">
        <v>0</v>
      </c>
      <c r="R483" s="7">
        <v>0</v>
      </c>
      <c r="S483" s="7">
        <v>0</v>
      </c>
      <c r="T483" s="7">
        <v>0</v>
      </c>
      <c r="U483" s="7">
        <v>0</v>
      </c>
      <c r="V483" s="7">
        <v>0</v>
      </c>
      <c r="W483" s="8">
        <v>1</v>
      </c>
      <c r="X483" s="7">
        <v>0</v>
      </c>
      <c r="Y483" s="8">
        <v>0</v>
      </c>
      <c r="Z483" s="7">
        <v>0</v>
      </c>
    </row>
    <row r="484" spans="1:26" ht="28.5" hidden="1" customHeight="1" outlineLevel="4">
      <c r="A484" s="4" t="s">
        <v>229</v>
      </c>
      <c r="B484" s="5" t="s">
        <v>222</v>
      </c>
      <c r="C484" s="5" t="s">
        <v>249</v>
      </c>
      <c r="D484" s="5" t="s">
        <v>250</v>
      </c>
      <c r="E484" s="5" t="s">
        <v>230</v>
      </c>
      <c r="F484" s="27">
        <f>F485</f>
        <v>0</v>
      </c>
      <c r="G484" s="27">
        <f>G485</f>
        <v>0</v>
      </c>
      <c r="H484" s="6">
        <v>0</v>
      </c>
      <c r="I484" s="7">
        <v>0</v>
      </c>
      <c r="J484" s="7">
        <v>0</v>
      </c>
      <c r="K484" s="7">
        <v>0</v>
      </c>
      <c r="L484" s="7">
        <v>0</v>
      </c>
      <c r="M484" s="7">
        <v>0</v>
      </c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7">
        <v>0</v>
      </c>
      <c r="W484" s="8">
        <v>1</v>
      </c>
      <c r="X484" s="7">
        <v>0</v>
      </c>
      <c r="Y484" s="8">
        <v>0</v>
      </c>
      <c r="Z484" s="7">
        <v>0</v>
      </c>
    </row>
    <row r="485" spans="1:26" ht="26.25" hidden="1" customHeight="1" outlineLevel="5">
      <c r="A485" s="4" t="s">
        <v>231</v>
      </c>
      <c r="B485" s="5" t="s">
        <v>222</v>
      </c>
      <c r="C485" s="5" t="s">
        <v>249</v>
      </c>
      <c r="D485" s="5" t="s">
        <v>250</v>
      </c>
      <c r="E485" s="5" t="s">
        <v>232</v>
      </c>
      <c r="F485" s="27"/>
      <c r="G485" s="27"/>
      <c r="H485" s="6">
        <v>0</v>
      </c>
      <c r="I485" s="7">
        <v>0</v>
      </c>
      <c r="J485" s="7">
        <v>0</v>
      </c>
      <c r="K485" s="7">
        <v>0</v>
      </c>
      <c r="L485" s="7">
        <v>0</v>
      </c>
      <c r="M485" s="7">
        <v>0</v>
      </c>
      <c r="N485" s="7">
        <v>0</v>
      </c>
      <c r="O485" s="7">
        <v>0</v>
      </c>
      <c r="P485" s="7">
        <v>0</v>
      </c>
      <c r="Q485" s="7">
        <v>0</v>
      </c>
      <c r="R485" s="7">
        <v>0</v>
      </c>
      <c r="S485" s="7">
        <v>0</v>
      </c>
      <c r="T485" s="7">
        <v>0</v>
      </c>
      <c r="U485" s="7">
        <v>0</v>
      </c>
      <c r="V485" s="7">
        <v>0</v>
      </c>
      <c r="W485" s="8">
        <v>1</v>
      </c>
      <c r="X485" s="7">
        <v>0</v>
      </c>
      <c r="Y485" s="8">
        <v>0</v>
      </c>
      <c r="Z485" s="7">
        <v>0</v>
      </c>
    </row>
    <row r="486" spans="1:26" ht="87" hidden="1" customHeight="1" outlineLevel="3" collapsed="1">
      <c r="A486" s="4" t="s">
        <v>251</v>
      </c>
      <c r="B486" s="5" t="s">
        <v>222</v>
      </c>
      <c r="C486" s="5" t="s">
        <v>249</v>
      </c>
      <c r="D486" s="14" t="s">
        <v>286</v>
      </c>
      <c r="E486" s="5"/>
      <c r="F486" s="27">
        <f>F487</f>
        <v>0</v>
      </c>
      <c r="G486" s="27">
        <f>G487</f>
        <v>0</v>
      </c>
      <c r="H486" s="6">
        <v>0</v>
      </c>
      <c r="I486" s="7">
        <v>0</v>
      </c>
      <c r="J486" s="7">
        <v>0</v>
      </c>
      <c r="K486" s="7">
        <v>0</v>
      </c>
      <c r="L486" s="7">
        <v>0</v>
      </c>
      <c r="M486" s="7">
        <v>0</v>
      </c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7">
        <v>0</v>
      </c>
      <c r="W486" s="8">
        <v>0.45766419294990701</v>
      </c>
      <c r="X486" s="7">
        <v>0</v>
      </c>
      <c r="Y486" s="8">
        <v>0</v>
      </c>
      <c r="Z486" s="7">
        <v>0</v>
      </c>
    </row>
    <row r="487" spans="1:26" ht="31.5" hidden="1" customHeight="1" outlineLevel="4">
      <c r="A487" s="4" t="s">
        <v>229</v>
      </c>
      <c r="B487" s="5" t="s">
        <v>222</v>
      </c>
      <c r="C487" s="5" t="s">
        <v>249</v>
      </c>
      <c r="D487" s="14" t="s">
        <v>286</v>
      </c>
      <c r="E487" s="5" t="s">
        <v>230</v>
      </c>
      <c r="F487" s="27">
        <f>F488</f>
        <v>0</v>
      </c>
      <c r="G487" s="27">
        <f>G488</f>
        <v>0</v>
      </c>
      <c r="H487" s="6">
        <v>0</v>
      </c>
      <c r="I487" s="7">
        <v>0</v>
      </c>
      <c r="J487" s="7">
        <v>0</v>
      </c>
      <c r="K487" s="7">
        <v>0</v>
      </c>
      <c r="L487" s="7">
        <v>0</v>
      </c>
      <c r="M487" s="7">
        <v>0</v>
      </c>
      <c r="N487" s="7">
        <v>0</v>
      </c>
      <c r="O487" s="7">
        <v>0</v>
      </c>
      <c r="P487" s="7">
        <v>0</v>
      </c>
      <c r="Q487" s="7">
        <v>0</v>
      </c>
      <c r="R487" s="7">
        <v>0</v>
      </c>
      <c r="S487" s="7">
        <v>0</v>
      </c>
      <c r="T487" s="7">
        <v>0</v>
      </c>
      <c r="U487" s="7">
        <v>0</v>
      </c>
      <c r="V487" s="7">
        <v>0</v>
      </c>
      <c r="W487" s="8">
        <v>0.45766419294990701</v>
      </c>
      <c r="X487" s="7">
        <v>0</v>
      </c>
      <c r="Y487" s="8">
        <v>0</v>
      </c>
      <c r="Z487" s="7">
        <v>0</v>
      </c>
    </row>
    <row r="488" spans="1:26" ht="27.75" hidden="1" customHeight="1" outlineLevel="5">
      <c r="A488" s="4" t="s">
        <v>231</v>
      </c>
      <c r="B488" s="5" t="s">
        <v>222</v>
      </c>
      <c r="C488" s="5" t="s">
        <v>249</v>
      </c>
      <c r="D488" s="14" t="s">
        <v>286</v>
      </c>
      <c r="E488" s="5" t="s">
        <v>232</v>
      </c>
      <c r="F488" s="27"/>
      <c r="G488" s="27"/>
      <c r="H488" s="6">
        <v>0</v>
      </c>
      <c r="I488" s="7">
        <v>0</v>
      </c>
      <c r="J488" s="7">
        <v>0</v>
      </c>
      <c r="K488" s="7">
        <v>0</v>
      </c>
      <c r="L488" s="7">
        <v>0</v>
      </c>
      <c r="M488" s="7">
        <v>0</v>
      </c>
      <c r="N488" s="7">
        <v>0</v>
      </c>
      <c r="O488" s="7">
        <v>0</v>
      </c>
      <c r="P488" s="7">
        <v>0</v>
      </c>
      <c r="Q488" s="7">
        <v>0</v>
      </c>
      <c r="R488" s="7">
        <v>0</v>
      </c>
      <c r="S488" s="7">
        <v>0</v>
      </c>
      <c r="T488" s="7">
        <v>0</v>
      </c>
      <c r="U488" s="7">
        <v>0</v>
      </c>
      <c r="V488" s="7">
        <v>0</v>
      </c>
      <c r="W488" s="8">
        <v>0.45766419294990701</v>
      </c>
      <c r="X488" s="7">
        <v>0</v>
      </c>
      <c r="Y488" s="8">
        <v>0</v>
      </c>
      <c r="Z488" s="7">
        <v>0</v>
      </c>
    </row>
    <row r="489" spans="1:26" ht="67.5" hidden="1" customHeight="1" outlineLevel="3">
      <c r="A489" s="4" t="s">
        <v>252</v>
      </c>
      <c r="B489" s="5" t="s">
        <v>222</v>
      </c>
      <c r="C489" s="5" t="s">
        <v>249</v>
      </c>
      <c r="D489" s="14" t="s">
        <v>287</v>
      </c>
      <c r="E489" s="5" t="s">
        <v>10</v>
      </c>
      <c r="F489" s="27">
        <f>F490</f>
        <v>0</v>
      </c>
      <c r="G489" s="27">
        <f>G490</f>
        <v>0</v>
      </c>
      <c r="H489" s="6">
        <v>0</v>
      </c>
      <c r="I489" s="7">
        <v>0</v>
      </c>
      <c r="J489" s="7">
        <v>0</v>
      </c>
      <c r="K489" s="7">
        <v>0</v>
      </c>
      <c r="L489" s="7">
        <v>0</v>
      </c>
      <c r="M489" s="7">
        <v>0</v>
      </c>
      <c r="N489" s="7">
        <v>0</v>
      </c>
      <c r="O489" s="7">
        <v>0</v>
      </c>
      <c r="P489" s="7">
        <v>0</v>
      </c>
      <c r="Q489" s="7">
        <v>0</v>
      </c>
      <c r="R489" s="7">
        <v>0</v>
      </c>
      <c r="S489" s="7">
        <v>0</v>
      </c>
      <c r="T489" s="7">
        <v>0</v>
      </c>
      <c r="U489" s="7">
        <v>0</v>
      </c>
      <c r="V489" s="7">
        <v>0</v>
      </c>
      <c r="W489" s="8">
        <v>0.118280196007073</v>
      </c>
      <c r="X489" s="7">
        <v>0</v>
      </c>
      <c r="Y489" s="8">
        <v>0</v>
      </c>
      <c r="Z489" s="7">
        <v>0</v>
      </c>
    </row>
    <row r="490" spans="1:26" ht="30" hidden="1" customHeight="1" outlineLevel="4">
      <c r="A490" s="4" t="s">
        <v>229</v>
      </c>
      <c r="B490" s="5" t="s">
        <v>222</v>
      </c>
      <c r="C490" s="5" t="s">
        <v>249</v>
      </c>
      <c r="D490" s="14" t="s">
        <v>287</v>
      </c>
      <c r="E490" s="5" t="s">
        <v>230</v>
      </c>
      <c r="F490" s="27">
        <f>F491</f>
        <v>0</v>
      </c>
      <c r="G490" s="27">
        <f>G491</f>
        <v>0</v>
      </c>
      <c r="H490" s="6">
        <v>0</v>
      </c>
      <c r="I490" s="7">
        <v>0</v>
      </c>
      <c r="J490" s="7">
        <v>0</v>
      </c>
      <c r="K490" s="7">
        <v>0</v>
      </c>
      <c r="L490" s="7">
        <v>0</v>
      </c>
      <c r="M490" s="7">
        <v>0</v>
      </c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7">
        <v>0</v>
      </c>
      <c r="W490" s="8">
        <v>0.118280196007073</v>
      </c>
      <c r="X490" s="7">
        <v>0</v>
      </c>
      <c r="Y490" s="8">
        <v>0</v>
      </c>
      <c r="Z490" s="7">
        <v>0</v>
      </c>
    </row>
    <row r="491" spans="1:26" ht="27.75" hidden="1" customHeight="1" outlineLevel="5">
      <c r="A491" s="4" t="s">
        <v>231</v>
      </c>
      <c r="B491" s="5" t="s">
        <v>222</v>
      </c>
      <c r="C491" s="5" t="s">
        <v>249</v>
      </c>
      <c r="D491" s="14" t="s">
        <v>287</v>
      </c>
      <c r="E491" s="5" t="s">
        <v>232</v>
      </c>
      <c r="F491" s="27"/>
      <c r="G491" s="27"/>
      <c r="H491" s="6">
        <v>0</v>
      </c>
      <c r="I491" s="7">
        <v>0</v>
      </c>
      <c r="J491" s="7">
        <v>0</v>
      </c>
      <c r="K491" s="7">
        <v>0</v>
      </c>
      <c r="L491" s="7">
        <v>0</v>
      </c>
      <c r="M491" s="7">
        <v>0</v>
      </c>
      <c r="N491" s="7">
        <v>0</v>
      </c>
      <c r="O491" s="7">
        <v>0</v>
      </c>
      <c r="P491" s="7">
        <v>0</v>
      </c>
      <c r="Q491" s="7">
        <v>0</v>
      </c>
      <c r="R491" s="7">
        <v>0</v>
      </c>
      <c r="S491" s="7">
        <v>0</v>
      </c>
      <c r="T491" s="7">
        <v>0</v>
      </c>
      <c r="U491" s="7">
        <v>0</v>
      </c>
      <c r="V491" s="7">
        <v>0</v>
      </c>
      <c r="W491" s="8">
        <v>0.118280196007073</v>
      </c>
      <c r="X491" s="7">
        <v>0</v>
      </c>
      <c r="Y491" s="8">
        <v>0</v>
      </c>
      <c r="Z491" s="7">
        <v>0</v>
      </c>
    </row>
    <row r="492" spans="1:26" ht="22.7" customHeight="1" collapsed="1">
      <c r="A492" s="42" t="s">
        <v>253</v>
      </c>
      <c r="B492" s="42"/>
      <c r="C492" s="42"/>
      <c r="D492" s="42"/>
      <c r="E492" s="42"/>
      <c r="F492" s="38">
        <f>F15+F212+F243+F310+F434</f>
        <v>1112975.3717299998</v>
      </c>
      <c r="G492" s="38">
        <f>G15+G212+G243+G310+G434</f>
        <v>1135375.4379499999</v>
      </c>
      <c r="H492" s="9">
        <v>0</v>
      </c>
      <c r="I492" s="10">
        <v>0</v>
      </c>
      <c r="J492" s="10">
        <v>0</v>
      </c>
      <c r="K492" s="10">
        <v>0</v>
      </c>
      <c r="L492" s="10">
        <v>0</v>
      </c>
      <c r="M492" s="10">
        <v>0</v>
      </c>
      <c r="N492" s="10">
        <v>0</v>
      </c>
      <c r="O492" s="10">
        <v>0</v>
      </c>
      <c r="P492" s="10">
        <v>0</v>
      </c>
      <c r="Q492" s="10">
        <v>0</v>
      </c>
      <c r="R492" s="10">
        <v>0</v>
      </c>
      <c r="S492" s="10">
        <v>0</v>
      </c>
      <c r="T492" s="10">
        <v>0</v>
      </c>
      <c r="U492" s="10">
        <v>0</v>
      </c>
      <c r="V492" s="10">
        <v>0</v>
      </c>
      <c r="W492" s="11">
        <v>0.68232915966083496</v>
      </c>
      <c r="X492" s="10">
        <v>0</v>
      </c>
      <c r="Y492" s="11">
        <v>0</v>
      </c>
      <c r="Z492" s="10">
        <v>0</v>
      </c>
    </row>
    <row r="493" spans="1:26" ht="12.75" customHeight="1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</row>
    <row r="494" spans="1:26">
      <c r="A494" s="41"/>
      <c r="B494" s="41"/>
      <c r="C494" s="41"/>
      <c r="D494" s="41"/>
      <c r="E494" s="41"/>
      <c r="F494" s="41"/>
      <c r="G494" s="41"/>
      <c r="H494" s="41"/>
      <c r="I494" s="41"/>
      <c r="J494" s="41"/>
      <c r="K494" s="41"/>
      <c r="L494" s="41"/>
      <c r="M494" s="41"/>
      <c r="N494" s="41"/>
      <c r="O494" s="41"/>
      <c r="P494" s="41"/>
      <c r="Q494" s="41"/>
      <c r="R494" s="41"/>
      <c r="S494" s="41"/>
      <c r="T494" s="41"/>
      <c r="U494" s="41"/>
      <c r="V494" s="41"/>
      <c r="W494" s="13"/>
      <c r="X494" s="13"/>
      <c r="Y494" s="13"/>
      <c r="Z494" s="13"/>
    </row>
  </sheetData>
  <mergeCells count="37">
    <mergeCell ref="A6:G6"/>
    <mergeCell ref="B1:G1"/>
    <mergeCell ref="A2:G2"/>
    <mergeCell ref="A3:G3"/>
    <mergeCell ref="A4:G4"/>
    <mergeCell ref="A5:G5"/>
    <mergeCell ref="A8:G8"/>
    <mergeCell ref="A9:G9"/>
    <mergeCell ref="Z12:Z13"/>
    <mergeCell ref="Y12:Y13"/>
    <mergeCell ref="X12:X13"/>
    <mergeCell ref="W12:W13"/>
    <mergeCell ref="V12:V13"/>
    <mergeCell ref="A10:E10"/>
    <mergeCell ref="S12:S13"/>
    <mergeCell ref="Q12:Q13"/>
    <mergeCell ref="P12:P13"/>
    <mergeCell ref="O12:O13"/>
    <mergeCell ref="N12:N13"/>
    <mergeCell ref="F12:F13"/>
    <mergeCell ref="A11:G11"/>
    <mergeCell ref="A494:V494"/>
    <mergeCell ref="A492:E492"/>
    <mergeCell ref="D12:D13"/>
    <mergeCell ref="E12:E13"/>
    <mergeCell ref="L12:L13"/>
    <mergeCell ref="K12:K13"/>
    <mergeCell ref="J12:J13"/>
    <mergeCell ref="I12:I13"/>
    <mergeCell ref="H12:H13"/>
    <mergeCell ref="G12:G13"/>
    <mergeCell ref="A12:A13"/>
    <mergeCell ref="B12:B13"/>
    <mergeCell ref="C12:C13"/>
    <mergeCell ref="U12:U13"/>
    <mergeCell ref="T12:T13"/>
    <mergeCell ref="M12:M13"/>
  </mergeCells>
  <pageMargins left="0.47244094488188981" right="0.43307086614173229" top="0.43307086614173229" bottom="0.47244094488188981" header="0.39370078740157483" footer="0.39370078740157483"/>
  <pageSetup paperSize="9" scale="75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2024-01-09T08:02:26Z</cp:lastPrinted>
  <dcterms:modified xsi:type="dcterms:W3CDTF">2024-02-21T08:33:27Z</dcterms:modified>
</cp:coreProperties>
</file>