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-120" yWindow="-120" windowWidth="19440" windowHeight="15600"/>
  </bookViews>
  <sheets>
    <sheet name="Кр Яр" sheetId="1" r:id="rId1"/>
  </sheets>
  <definedNames>
    <definedName name="Excel_BuiltIn_Print_Titles" localSheetId="0">#REF!</definedName>
    <definedName name="_xlnm.Print_Titles" localSheetId="0">'Кр Яр'!$13:$14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40" i="1"/>
  <c r="I140"/>
  <c r="G140"/>
  <c r="H49"/>
  <c r="I49"/>
  <c r="G49"/>
  <c r="G81"/>
  <c r="G116"/>
  <c r="G115"/>
  <c r="H116"/>
  <c r="I116"/>
  <c r="H117" l="1"/>
  <c r="I117"/>
  <c r="G117"/>
  <c r="I144"/>
  <c r="H145"/>
  <c r="H144" s="1"/>
  <c r="I145"/>
  <c r="G145"/>
  <c r="G144" s="1"/>
  <c r="H143"/>
  <c r="I143"/>
  <c r="G143"/>
  <c r="H51"/>
  <c r="I51"/>
  <c r="G51"/>
  <c r="I198" l="1"/>
  <c r="I197" s="1"/>
  <c r="H198"/>
  <c r="H197" s="1"/>
  <c r="G198"/>
  <c r="G197" s="1"/>
  <c r="H138"/>
  <c r="H137" s="1"/>
  <c r="I138"/>
  <c r="I137" s="1"/>
  <c r="G138"/>
  <c r="G137" s="1"/>
  <c r="H168"/>
  <c r="I168"/>
  <c r="G168"/>
  <c r="H156"/>
  <c r="I156"/>
  <c r="I147" s="1"/>
  <c r="H142"/>
  <c r="H141" s="1"/>
  <c r="I142"/>
  <c r="I141" s="1"/>
  <c r="H147"/>
  <c r="G156"/>
  <c r="G147" s="1"/>
  <c r="H135"/>
  <c r="H134" s="1"/>
  <c r="H133" s="1"/>
  <c r="I135"/>
  <c r="I134" s="1"/>
  <c r="I133" s="1"/>
  <c r="G135"/>
  <c r="G134" s="1"/>
  <c r="G133" s="1"/>
  <c r="H115" l="1"/>
  <c r="I115"/>
  <c r="H30" l="1"/>
  <c r="H29" s="1"/>
  <c r="I30"/>
  <c r="I29" s="1"/>
  <c r="G30"/>
  <c r="G29" s="1"/>
  <c r="H192" l="1"/>
  <c r="H191" s="1"/>
  <c r="I192"/>
  <c r="I191" s="1"/>
  <c r="H195"/>
  <c r="H194" s="1"/>
  <c r="I195"/>
  <c r="I194" s="1"/>
  <c r="G195"/>
  <c r="G194" s="1"/>
  <c r="G192"/>
  <c r="G191" s="1"/>
  <c r="H131" l="1"/>
  <c r="H130" s="1"/>
  <c r="I131"/>
  <c r="I130" s="1"/>
  <c r="G131"/>
  <c r="G130" s="1"/>
  <c r="H127"/>
  <c r="I127"/>
  <c r="G128"/>
  <c r="G127" s="1"/>
  <c r="H125"/>
  <c r="H124" s="1"/>
  <c r="I125"/>
  <c r="I124" s="1"/>
  <c r="G125"/>
  <c r="G124" s="1"/>
  <c r="H122"/>
  <c r="H121" s="1"/>
  <c r="I122"/>
  <c r="I121" s="1"/>
  <c r="G122"/>
  <c r="G121" s="1"/>
  <c r="H107"/>
  <c r="H106" s="1"/>
  <c r="I107"/>
  <c r="I106" s="1"/>
  <c r="G107"/>
  <c r="G106" s="1"/>
  <c r="H110" l="1"/>
  <c r="H109" s="1"/>
  <c r="I110"/>
  <c r="I109" s="1"/>
  <c r="G110"/>
  <c r="G109" s="1"/>
  <c r="H186" l="1"/>
  <c r="H185" s="1"/>
  <c r="I186"/>
  <c r="I185" s="1"/>
  <c r="G186"/>
  <c r="G185" s="1"/>
  <c r="H189" l="1"/>
  <c r="H188" s="1"/>
  <c r="I189"/>
  <c r="I188" s="1"/>
  <c r="G189"/>
  <c r="G188" s="1"/>
  <c r="I205" l="1"/>
  <c r="I204" s="1"/>
  <c r="H205"/>
  <c r="H204" s="1"/>
  <c r="G205"/>
  <c r="G204" s="1"/>
  <c r="I183"/>
  <c r="I182" s="1"/>
  <c r="H183"/>
  <c r="H182" s="1"/>
  <c r="G183"/>
  <c r="G182" s="1"/>
  <c r="I180"/>
  <c r="I179" s="1"/>
  <c r="H180"/>
  <c r="H179" s="1"/>
  <c r="G180"/>
  <c r="G179" s="1"/>
  <c r="I177"/>
  <c r="I176" s="1"/>
  <c r="H177"/>
  <c r="H176" s="1"/>
  <c r="G177"/>
  <c r="G176" s="1"/>
  <c r="I174"/>
  <c r="I173" s="1"/>
  <c r="H174"/>
  <c r="H173" s="1"/>
  <c r="G174"/>
  <c r="G173" s="1"/>
  <c r="I171"/>
  <c r="I170" s="1"/>
  <c r="H171"/>
  <c r="H170" s="1"/>
  <c r="G171"/>
  <c r="G170" s="1"/>
  <c r="I166"/>
  <c r="H166"/>
  <c r="G166"/>
  <c r="I159"/>
  <c r="I158" s="1"/>
  <c r="H159"/>
  <c r="H158" s="1"/>
  <c r="G159"/>
  <c r="G158" s="1"/>
  <c r="I154"/>
  <c r="I153" s="1"/>
  <c r="I152" s="1"/>
  <c r="H154"/>
  <c r="H153" s="1"/>
  <c r="H152" s="1"/>
  <c r="G154"/>
  <c r="G153" s="1"/>
  <c r="G152" s="1"/>
  <c r="I150"/>
  <c r="I149" s="1"/>
  <c r="I148" s="1"/>
  <c r="H150"/>
  <c r="H149" s="1"/>
  <c r="H148" s="1"/>
  <c r="G150"/>
  <c r="G149" s="1"/>
  <c r="G148" s="1"/>
  <c r="G142"/>
  <c r="G141" s="1"/>
  <c r="I119"/>
  <c r="I118" s="1"/>
  <c r="H119"/>
  <c r="H118" s="1"/>
  <c r="G119"/>
  <c r="G118" s="1"/>
  <c r="I113"/>
  <c r="I112" s="1"/>
  <c r="H113"/>
  <c r="H112" s="1"/>
  <c r="G113"/>
  <c r="G112" s="1"/>
  <c r="I104"/>
  <c r="I103" s="1"/>
  <c r="H104"/>
  <c r="H103" s="1"/>
  <c r="G104"/>
  <c r="G103" s="1"/>
  <c r="I101"/>
  <c r="I100" s="1"/>
  <c r="H101"/>
  <c r="H100" s="1"/>
  <c r="G101"/>
  <c r="G100" s="1"/>
  <c r="I98"/>
  <c r="I97" s="1"/>
  <c r="H98"/>
  <c r="H97" s="1"/>
  <c r="G98"/>
  <c r="G97" s="1"/>
  <c r="I95"/>
  <c r="I94" s="1"/>
  <c r="I93" s="1"/>
  <c r="H95"/>
  <c r="H94" s="1"/>
  <c r="H93" s="1"/>
  <c r="G95"/>
  <c r="G94" s="1"/>
  <c r="G93" s="1"/>
  <c r="I90"/>
  <c r="I89" s="1"/>
  <c r="H90"/>
  <c r="H89" s="1"/>
  <c r="G90"/>
  <c r="G89" s="1"/>
  <c r="I86"/>
  <c r="I85" s="1"/>
  <c r="H86"/>
  <c r="H85" s="1"/>
  <c r="G86"/>
  <c r="G85" s="1"/>
  <c r="I79"/>
  <c r="I78" s="1"/>
  <c r="I77" s="1"/>
  <c r="I76" s="1"/>
  <c r="I75" s="1"/>
  <c r="I69" s="1"/>
  <c r="H79"/>
  <c r="H78" s="1"/>
  <c r="H77" s="1"/>
  <c r="H76" s="1"/>
  <c r="H75" s="1"/>
  <c r="H69" s="1"/>
  <c r="G79"/>
  <c r="G78" s="1"/>
  <c r="G77" s="1"/>
  <c r="G76" s="1"/>
  <c r="G75" s="1"/>
  <c r="G69" s="1"/>
  <c r="I72"/>
  <c r="I71" s="1"/>
  <c r="I70" s="1"/>
  <c r="H72"/>
  <c r="H71" s="1"/>
  <c r="H70" s="1"/>
  <c r="G72"/>
  <c r="G71" s="1"/>
  <c r="G70" s="1"/>
  <c r="I67"/>
  <c r="H67"/>
  <c r="G67"/>
  <c r="I65"/>
  <c r="H65"/>
  <c r="G65"/>
  <c r="I58"/>
  <c r="I57" s="1"/>
  <c r="I56" s="1"/>
  <c r="H58"/>
  <c r="H57" s="1"/>
  <c r="H56" s="1"/>
  <c r="G58"/>
  <c r="G57" s="1"/>
  <c r="G56" s="1"/>
  <c r="I54"/>
  <c r="I53" s="1"/>
  <c r="I48" s="1"/>
  <c r="H54"/>
  <c r="H53" s="1"/>
  <c r="H48" s="1"/>
  <c r="G54"/>
  <c r="G53" s="1"/>
  <c r="G48" s="1"/>
  <c r="G47" s="1"/>
  <c r="I50"/>
  <c r="H50"/>
  <c r="G50"/>
  <c r="I45"/>
  <c r="I44" s="1"/>
  <c r="I43" s="1"/>
  <c r="I42" s="1"/>
  <c r="I41" s="1"/>
  <c r="H45"/>
  <c r="H44" s="1"/>
  <c r="H43" s="1"/>
  <c r="H42" s="1"/>
  <c r="H41" s="1"/>
  <c r="G45"/>
  <c r="G44" s="1"/>
  <c r="G43" s="1"/>
  <c r="G42" s="1"/>
  <c r="G41" s="1"/>
  <c r="I39"/>
  <c r="I38" s="1"/>
  <c r="I37" s="1"/>
  <c r="H39"/>
  <c r="H38" s="1"/>
  <c r="H37" s="1"/>
  <c r="G39"/>
  <c r="G38" s="1"/>
  <c r="G37" s="1"/>
  <c r="I33"/>
  <c r="I32" s="1"/>
  <c r="H33"/>
  <c r="H32" s="1"/>
  <c r="G33"/>
  <c r="G32" s="1"/>
  <c r="I27"/>
  <c r="H27"/>
  <c r="G27"/>
  <c r="I25"/>
  <c r="H25"/>
  <c r="G25"/>
  <c r="I21"/>
  <c r="H21"/>
  <c r="G21"/>
  <c r="I203" l="1"/>
  <c r="I202" s="1"/>
  <c r="I201" s="1"/>
  <c r="I200" s="1"/>
  <c r="H203"/>
  <c r="H202" s="1"/>
  <c r="H201" s="1"/>
  <c r="H200" s="1"/>
  <c r="G203"/>
  <c r="G202" s="1"/>
  <c r="G201" s="1"/>
  <c r="G200" s="1"/>
  <c r="G165"/>
  <c r="I165"/>
  <c r="I164" s="1"/>
  <c r="I163" s="1"/>
  <c r="I162" s="1"/>
  <c r="H163"/>
  <c r="H162" s="1"/>
  <c r="H165"/>
  <c r="H164" s="1"/>
  <c r="I47"/>
  <c r="I84"/>
  <c r="I83" s="1"/>
  <c r="I82" s="1"/>
  <c r="I81" s="1"/>
  <c r="H84"/>
  <c r="H83" s="1"/>
  <c r="H82" s="1"/>
  <c r="H81" s="1"/>
  <c r="G84"/>
  <c r="G83" s="1"/>
  <c r="G82" s="1"/>
  <c r="H47"/>
  <c r="G20"/>
  <c r="I64"/>
  <c r="I63" s="1"/>
  <c r="I62" s="1"/>
  <c r="I61" s="1"/>
  <c r="I60" s="1"/>
  <c r="H64"/>
  <c r="H63" s="1"/>
  <c r="H62" s="1"/>
  <c r="H61" s="1"/>
  <c r="H60" s="1"/>
  <c r="H20"/>
  <c r="I20"/>
  <c r="G64"/>
  <c r="G63" s="1"/>
  <c r="G62" s="1"/>
  <c r="G61" s="1"/>
  <c r="G60" s="1"/>
  <c r="G164" l="1"/>
  <c r="G163" s="1"/>
  <c r="G162" s="1"/>
  <c r="I18"/>
  <c r="I17" s="1"/>
  <c r="I16" s="1"/>
  <c r="I19"/>
  <c r="G19"/>
  <c r="G18" s="1"/>
  <c r="G17" s="1"/>
  <c r="G16" s="1"/>
  <c r="G208" s="1"/>
  <c r="G15" s="1"/>
  <c r="H19"/>
  <c r="H18" s="1"/>
  <c r="H17" s="1"/>
  <c r="H16" s="1"/>
  <c r="I208" l="1"/>
  <c r="I15" s="1"/>
  <c r="H208"/>
  <c r="H15" s="1"/>
</calcChain>
</file>

<file path=xl/sharedStrings.xml><?xml version="1.0" encoding="utf-8"?>
<sst xmlns="http://schemas.openxmlformats.org/spreadsheetml/2006/main" count="873" uniqueCount="182">
  <si>
    <t>к решению Собрания депутатов</t>
  </si>
  <si>
    <t>Звениговского муниципального района</t>
  </si>
  <si>
    <t>(тыс.рублей)</t>
  </si>
  <si>
    <t>РЗ</t>
  </si>
  <si>
    <t>ПР</t>
  </si>
  <si>
    <t>ЦС</t>
  </si>
  <si>
    <t>ВР</t>
  </si>
  <si>
    <t>Общегосударственные вопросы</t>
  </si>
  <si>
    <t>01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</si>
  <si>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</si>
  <si>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</si>
  <si>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</si>
  <si>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</si>
  <si>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</si>
  <si>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</si>
  <si>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Фонд оплаты труда государственных (муниципальных) органов</t>
  </si>
  <si>
    <t>121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</si>
  <si>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</si>
  <si>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</si>
  <si>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</si>
  <si>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</si>
  <si>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</si>
  <si>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</si>
  <si>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Прочая закупка товаров, работ и услуг для обеспечения государственных (муниципальных) нужд</t>
  </si>
  <si>
    <t>244</t>
  </si>
  <si>
    <t>Иные бюджетные ассигнования</t>
  </si>
  <si>
    <t>800</t>
  </si>
  <si>
    <t>Уплата налогов, сборов и иных платежей</t>
  </si>
  <si>
    <t>850</t>
  </si>
  <si>
    <t>9990026030</t>
  </si>
  <si>
    <t>Обеспечение проведения выборов и референдумов</t>
  </si>
  <si>
    <t>07</t>
  </si>
  <si>
    <t>Проведение выборов в представительные органы муниципального образования</t>
  </si>
  <si>
    <t>9990026040</t>
  </si>
  <si>
    <t>Резервные средства</t>
  </si>
  <si>
    <t>870</t>
  </si>
  <si>
    <t>Резервные фонды</t>
  </si>
  <si>
    <t>11</t>
  </si>
  <si>
    <t>Другие общегосударственные вопросы</t>
  </si>
  <si>
    <t>13</t>
  </si>
  <si>
    <t>Выполнение других общегосударственных обязательств поселения</t>
  </si>
  <si>
    <t>Условно утверждаемые расходы</t>
  </si>
  <si>
    <t>Национальная оборона</t>
  </si>
  <si>
    <t>02</t>
  </si>
  <si>
    <t>Мобилизационная и вневойсковая подготовка</t>
  </si>
  <si>
    <t>03</t>
  </si>
  <si>
    <t>Осуществление первичного воинского учета органами местного самоуправления поселений, муниципальных и городских округов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</si>
  <si>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</si>
  <si>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</si>
  <si>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Предупреждение и ликвидация последствий чрезвычайных ситуаций и стихийных бедствий природного и техногенного характера</t>
  </si>
  <si>
    <t>9990026350</t>
  </si>
  <si>
    <t xml:space="preserve"> Защита населения и территории от чрезвычайных ситуаций природного и техногенного характера, пожарная безопасность</t>
  </si>
  <si>
    <t>10</t>
  </si>
  <si>
    <t>Осуществление мероприятий в области обеспечения первичных мер пожарной безопасности</t>
  </si>
  <si>
    <t>Национальная экономика</t>
  </si>
  <si>
    <t>Дорожное хозяйство (дорожные фонды)</t>
  </si>
  <si>
    <t xml:space="preserve">Осуществление целевых мероприятий в отношении автомобильных дорог общего пользования местного значения </t>
  </si>
  <si>
    <t>9990027350</t>
  </si>
  <si>
    <t>Капитальный ремонт и ремонт автомобильных дорог общего пользования местного значения  и искусственных сооружений на них</t>
  </si>
  <si>
    <t>9990027360</t>
  </si>
  <si>
    <t xml:space="preserve">Капитальный ремонт и ремонт дворовых территорий многоквартирных домов, проездов к дворовым территориям многоквартирных домов </t>
  </si>
  <si>
    <t>9990027370</t>
  </si>
  <si>
    <t>Содержание автомобильных дорог общего пользования местного значения и искусственных сооружений на них</t>
  </si>
  <si>
    <t>И410127540</t>
  </si>
  <si>
    <t>Осуществление целевых мероприятий в отношении автомобильных дорог общего пользования местного значения (софинансирование)</t>
  </si>
  <si>
    <t>Другие вопросы в области национальной экономики</t>
  </si>
  <si>
    <t>12</t>
  </si>
  <si>
    <t>Жилищно-коммунальное хозяйство</t>
  </si>
  <si>
    <t>05</t>
  </si>
  <si>
    <t>Коммунальное хозяйство</t>
  </si>
  <si>
    <t>Компенсация выпадающих  доходов организациям,предоставляющим населению услуги теплоснабжения по тарифам, не обеспечивающим возмещение издержек</t>
  </si>
  <si>
    <t>9990029410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</si>
  <si>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</si>
  <si>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</si>
  <si>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Иные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</si>
  <si>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814</t>
  </si>
  <si>
    <t>Компенсация выпадающих доходов организациям, предоставляющим населению услуги водоснабжения и водоотведения по тарифам, не обеспечивающим возмещение издержек</t>
  </si>
  <si>
    <t>9990029420</t>
  </si>
  <si>
    <t>9990029430</t>
  </si>
  <si>
    <t>Благоустройство</t>
  </si>
  <si>
    <t>Содержание улично-дорожной сети в границах городских округов и поселений в рамках благоустройства</t>
  </si>
  <si>
    <t>9990029340</t>
  </si>
  <si>
    <t>Озеленение</t>
  </si>
  <si>
    <t>9990029350</t>
  </si>
  <si>
    <t>Организация ритуальных услуг и содержание мест захоронения</t>
  </si>
  <si>
    <t>И450429360</t>
  </si>
  <si>
    <t>Прочие мероприятия по благоустройству территории поселения</t>
  </si>
  <si>
    <t>И450429370</t>
  </si>
  <si>
    <t xml:space="preserve">Реализация программ формирования современной городской среды </t>
  </si>
  <si>
    <t>Социальная политика</t>
  </si>
  <si>
    <t>Пенсионное обеспечение</t>
  </si>
  <si>
    <t>Социальное обеспечение и иные выплаты населению</t>
  </si>
  <si>
    <t>300</t>
  </si>
  <si>
    <t>Публичные нормативные социальные выплаты гражданам</t>
  </si>
  <si>
    <t>310</t>
  </si>
  <si>
    <t>Иные пенсии, социальные доплаты к пенсиям</t>
  </si>
  <si>
    <t>9990012010</t>
  </si>
  <si>
    <t>312</t>
  </si>
  <si>
    <t>Всего расходов</t>
  </si>
  <si>
    <t>Центральный аппарат</t>
  </si>
  <si>
    <t>И140626020</t>
  </si>
  <si>
    <t>Глава местной администрации (исполнительно-распорядительного органа муниципального образования)</t>
  </si>
  <si>
    <t>Резервные фонды местных администраций</t>
  </si>
  <si>
    <t>9900000000</t>
  </si>
  <si>
    <t>Капитальный ремонт и ремонт автомобильных дорог общего пользования местного значения  и искусственных сооружений на них (софинансирование)</t>
  </si>
  <si>
    <t>Мероприятия в области коммунального хозяйства</t>
  </si>
  <si>
    <t>Организация освещения улиц в населенных пунктах поселения</t>
  </si>
  <si>
    <t xml:space="preserve">Пенсии за выслугу лет лицам, замещавшим должности муниципальной службы </t>
  </si>
  <si>
    <t>Д140626020</t>
  </si>
  <si>
    <t>Д140626030</t>
  </si>
  <si>
    <t>Д140626050</t>
  </si>
  <si>
    <t>Д140426600</t>
  </si>
  <si>
    <t>Д140426700</t>
  </si>
  <si>
    <t>Д140426701</t>
  </si>
  <si>
    <t>Д140426710</t>
  </si>
  <si>
    <t>Д140426711</t>
  </si>
  <si>
    <t>Д140726520</t>
  </si>
  <si>
    <t>Д140526800</t>
  </si>
  <si>
    <t>Д12F255550</t>
  </si>
  <si>
    <t>Д140526820</t>
  </si>
  <si>
    <t>Д140526850</t>
  </si>
  <si>
    <t>"О бюджете Красноярского сельского поселения</t>
  </si>
  <si>
    <t>2025 год</t>
  </si>
  <si>
    <t>2026 год</t>
  </si>
  <si>
    <t>Д140651180</t>
  </si>
  <si>
    <t>Ремонт автомобильных дорог общего пользования за счет финансовой помощи из бюджета Звениговского района</t>
  </si>
  <si>
    <t>Д140426732</t>
  </si>
  <si>
    <t>Д140426731</t>
  </si>
  <si>
    <t>Расчистка автомобильных дорог общего пользования от снега и мусора за счет финансовой помощи из бюджета Звениговского района</t>
  </si>
  <si>
    <t>Реализация проектов и программ развития территорий муниципальных образований в Республики Марий Эл, основанных на местных инициативах  (Ремонт автомобильной дороги общего пользования местного значения по ул. Торганово в дер. Торганово) за счет средств инициативных платежей</t>
  </si>
  <si>
    <t xml:space="preserve">Реализация проектов и программ развития территорий муниципальных образований в Республики Марий Эл, основанных на местных инициативах  (Ремонт автомобильной дороги общего пользования местного значения              по ул. Торганово в дер. Торганово) </t>
  </si>
  <si>
    <t>Д1201И0013</t>
  </si>
  <si>
    <t>Д1201S0013</t>
  </si>
  <si>
    <t>Д140570150</t>
  </si>
  <si>
    <t>Выполнение работ по предотвращению распостранения сорного растения борщевика Сосновского</t>
  </si>
  <si>
    <t>Реализация программ формирования современной городской среды (доля финансового участия заинтересованных лиц)</t>
  </si>
  <si>
    <t>Д11F225550</t>
  </si>
  <si>
    <t>Д11F255550</t>
  </si>
  <si>
    <t>Вед</t>
  </si>
  <si>
    <t>Ведомственная структура</t>
  </si>
  <si>
    <t>Красноярская сельская администрация Звениговского муниципального района Республики Марий Эл</t>
  </si>
  <si>
    <t>Д101012010</t>
  </si>
  <si>
    <t xml:space="preserve">Республики Марий Эл на 2025 год и на </t>
  </si>
  <si>
    <t>плановый период 2026 и 2027 годов"</t>
  </si>
  <si>
    <t>расходов бюджета Красноярского сельского поселения на 2025 год</t>
  </si>
  <si>
    <t>и на плановый период 2026 и 2027 годов</t>
  </si>
  <si>
    <t>2027 год</t>
  </si>
  <si>
    <t>Наименование показателя</t>
  </si>
  <si>
    <t>Приложение № 4</t>
  </si>
  <si>
    <t>Национальная безопасность и правоохранительная деятельность</t>
  </si>
  <si>
    <t>Муниципальная программа «Развитие территории Красноярского сельского поселения Звениговского района Республики Марий Эл на 2022-2030 годы»</t>
  </si>
  <si>
    <t>Д100000000</t>
  </si>
  <si>
    <t>Д140600000</t>
  </si>
  <si>
    <t>Комплекс процессных мероприятий "Обеспечение деятельности  администрации"</t>
  </si>
  <si>
    <t>Д140626021</t>
  </si>
  <si>
    <t>Расходы на оплату договоров гражданско-правового характера</t>
  </si>
  <si>
    <t>Д140626110</t>
  </si>
  <si>
    <t>Непрограммные расходы</t>
  </si>
  <si>
    <t>Комплекс процессных мероприятий «Безопасность жизнедеятельности поселения»</t>
  </si>
  <si>
    <t>Д140400000</t>
  </si>
  <si>
    <t>Д120100000</t>
  </si>
  <si>
    <t>Д140626090</t>
  </si>
  <si>
    <t>Мероприятия по землеустройству и землепользованию</t>
  </si>
  <si>
    <t>Д140700000</t>
  </si>
  <si>
    <t>Комплекс процессных мероприятий "Развитие жилищной и коммунальной инфраструктуры"</t>
  </si>
  <si>
    <t>Д140500000</t>
  </si>
  <si>
    <t>Комплекс процессных мероприятий "Благоустройство территории поселения"</t>
  </si>
  <si>
    <t>Д101000000</t>
  </si>
  <si>
    <t>Д1405S0150</t>
  </si>
  <si>
    <t>Выполнение работ по предотвращению распространения сорного растения борщевика Сосновского</t>
  </si>
  <si>
    <t>Д14049Д004</t>
  </si>
  <si>
    <t>Д140626060</t>
  </si>
  <si>
    <t>Оценка недвижимости, признание прав и регулирование отношений по муниципальной собственности</t>
  </si>
  <si>
    <t>Жилищное хозяйство</t>
  </si>
  <si>
    <t>Д140726080</t>
  </si>
  <si>
    <t>Содержание имущества казны</t>
  </si>
  <si>
    <t>Д1201S0018</t>
  </si>
  <si>
    <t>Д1201И0018</t>
  </si>
  <si>
    <t>Реализация проектов и программ развития территорий муниципальных образований в Республике Марий Эл, основанных на местных инициативах (Ремонт автомобильной дороги общего пользования местного значения по ул.Сергушкино в дер.Сергушкино)</t>
  </si>
  <si>
    <t>Реализация проектов и программ развития территорий муниципальных образований в Республике Марий Эл, основанных на местных инициативах (Ремонт автомобильной дороги общего пользования местного значения по ул. Сергушкино в дер.Сергушкино) за счет средств инициативных платежей</t>
  </si>
  <si>
    <t>Муниципальный проект "Реализация проектов и программ развития территории поселения, основанных на местных инициативах"</t>
  </si>
  <si>
    <t xml:space="preserve"> от "28" июля 2025 г. № 41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</si>
</sst>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10">
    <font>
      <sz val="11"/>
      <name val="Calibri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  <font>
      <sz val="14"/>
      <color rgb="FF000000"/>
      <name val="Times New Roman"/>
      <family val="1"/>
      <charset val="204"/>
    </font>
    <font>
      <sz val="14"/>
      <color rgb="FF333333"/>
      <name val="Times New Roman"/>
      <family val="1"/>
      <charset val="204"/>
    </font>
    <font>
      <sz val="14"/>
      <name val="Times New Roman"/>
    </font>
    <font>
      <sz val="14"/>
      <color rgb="FF000000"/>
      <name val="Times New Roman"/>
    </font>
    <font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theme="0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>
      <alignment vertical="top"/>
    </xf>
  </cellStyleXfs>
  <cellXfs count="66">
    <xf numFmtId="0" fontId="1" fillId="0" borderId="0" xfId="0" applyFont="1">
      <alignment vertical="top"/>
    </xf>
    <xf numFmtId="0" fontId="2" fillId="0" borderId="0" xfId="0" applyFont="1">
      <alignment vertical="top"/>
    </xf>
    <xf numFmtId="0" fontId="2" fillId="0" borderId="0" xfId="0" applyFont="1" applyAlignment="1">
      <alignment horizontal="right" vertical="top"/>
    </xf>
    <xf numFmtId="0" fontId="3" fillId="0" borderId="0" xfId="0" applyFont="1">
      <alignment vertical="top"/>
    </xf>
    <xf numFmtId="0" fontId="2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/>
    </xf>
    <xf numFmtId="49" fontId="2" fillId="2" borderId="0" xfId="0" applyNumberFormat="1" applyFont="1" applyFill="1" applyAlignment="1">
      <alignment horizontal="center" vertical="center"/>
    </xf>
    <xf numFmtId="164" fontId="2" fillId="2" borderId="0" xfId="0" applyNumberFormat="1" applyFont="1" applyFill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3" borderId="0" xfId="0" applyFont="1" applyFill="1" applyAlignment="1">
      <alignment horizontal="left" vertical="top" wrapText="1"/>
    </xf>
    <xf numFmtId="0" fontId="5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5" fillId="0" borderId="0" xfId="0" applyFont="1" applyAlignment="1">
      <alignment vertical="center" wrapText="1"/>
    </xf>
    <xf numFmtId="49" fontId="2" fillId="2" borderId="0" xfId="0" applyNumberFormat="1" applyFont="1" applyFill="1" applyAlignment="1">
      <alignment horizontal="right" vertical="center"/>
    </xf>
    <xf numFmtId="164" fontId="2" fillId="2" borderId="0" xfId="0" applyNumberFormat="1" applyFont="1" applyFill="1" applyAlignment="1">
      <alignment horizontal="right" vertical="center"/>
    </xf>
    <xf numFmtId="0" fontId="2" fillId="0" borderId="0" xfId="0" applyFont="1" applyAlignment="1">
      <alignment horizontal="right" vertical="top"/>
    </xf>
    <xf numFmtId="0" fontId="2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center" vertical="top" wrapText="1"/>
    </xf>
    <xf numFmtId="164" fontId="2" fillId="0" borderId="0" xfId="0" applyNumberFormat="1" applyFont="1" applyBorder="1" applyAlignment="1">
      <alignment horizontal="center" vertical="top"/>
    </xf>
    <xf numFmtId="0" fontId="2" fillId="0" borderId="0" xfId="0" applyFont="1" applyAlignment="1">
      <alignment horizontal="center" vertical="top" wrapText="1"/>
    </xf>
    <xf numFmtId="49" fontId="2" fillId="2" borderId="0" xfId="0" applyNumberFormat="1" applyFont="1" applyFill="1" applyAlignment="1">
      <alignment horizontal="center" vertical="top"/>
    </xf>
    <xf numFmtId="164" fontId="2" fillId="2" borderId="0" xfId="0" applyNumberFormat="1" applyFont="1" applyFill="1" applyAlignment="1">
      <alignment horizontal="center" vertical="top"/>
    </xf>
    <xf numFmtId="49" fontId="2" fillId="0" borderId="0" xfId="0" applyNumberFormat="1" applyFont="1" applyAlignment="1">
      <alignment horizontal="center" vertical="top"/>
    </xf>
    <xf numFmtId="164" fontId="2" fillId="0" borderId="0" xfId="0" applyNumberFormat="1" applyFont="1" applyAlignment="1">
      <alignment horizontal="center" vertical="top"/>
    </xf>
    <xf numFmtId="1" fontId="7" fillId="0" borderId="0" xfId="0" applyNumberFormat="1" applyFont="1" applyAlignment="1">
      <alignment horizontal="center" vertical="top" shrinkToFit="1"/>
    </xf>
    <xf numFmtId="49" fontId="2" fillId="2" borderId="0" xfId="0" applyNumberFormat="1" applyFont="1" applyFill="1" applyAlignment="1">
      <alignment horizontal="center" vertical="top" shrinkToFit="1"/>
    </xf>
    <xf numFmtId="49" fontId="4" fillId="0" borderId="0" xfId="0" applyNumberFormat="1" applyFont="1" applyAlignment="1">
      <alignment horizontal="center" vertical="top" shrinkToFit="1"/>
    </xf>
    <xf numFmtId="49" fontId="6" fillId="2" borderId="0" xfId="0" applyNumberFormat="1" applyFont="1" applyFill="1" applyAlignment="1">
      <alignment horizontal="center" vertical="top"/>
    </xf>
    <xf numFmtId="49" fontId="2" fillId="0" borderId="0" xfId="0" applyNumberFormat="1" applyFont="1" applyFill="1" applyAlignment="1">
      <alignment horizontal="center" vertical="top"/>
    </xf>
    <xf numFmtId="49" fontId="6" fillId="0" borderId="0" xfId="0" applyNumberFormat="1" applyFont="1" applyAlignment="1">
      <alignment horizontal="center" vertical="top" wrapText="1"/>
    </xf>
    <xf numFmtId="0" fontId="8" fillId="0" borderId="0" xfId="0" applyFont="1" applyBorder="1" applyAlignment="1">
      <alignment horizontal="center" vertical="top"/>
    </xf>
    <xf numFmtId="49" fontId="2" fillId="0" borderId="0" xfId="0" applyNumberFormat="1" applyFont="1" applyAlignment="1">
      <alignment horizontal="center" vertical="top" wrapText="1"/>
    </xf>
    <xf numFmtId="49" fontId="2" fillId="4" borderId="0" xfId="0" applyNumberFormat="1" applyFont="1" applyFill="1" applyAlignment="1">
      <alignment horizontal="center" vertical="top" shrinkToFit="1"/>
    </xf>
    <xf numFmtId="49" fontId="2" fillId="5" borderId="0" xfId="0" applyNumberFormat="1" applyFont="1" applyFill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2" fillId="0" borderId="0" xfId="0" applyFont="1" applyAlignment="1">
      <alignment horizontal="left" vertical="top" wrapText="1"/>
    </xf>
    <xf numFmtId="0" fontId="4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top"/>
    </xf>
    <xf numFmtId="0" fontId="7" fillId="3" borderId="0" xfId="0" applyFont="1" applyFill="1" applyAlignment="1">
      <alignment horizontal="left" vertical="top" wrapText="1"/>
    </xf>
    <xf numFmtId="0" fontId="2" fillId="2" borderId="0" xfId="0" applyFont="1" applyFill="1" applyAlignment="1">
      <alignment horizontal="left" vertical="top" wrapText="1"/>
    </xf>
    <xf numFmtId="0" fontId="4" fillId="2" borderId="0" xfId="0" applyFont="1" applyFill="1" applyAlignment="1">
      <alignment horizontal="left" vertical="top" wrapText="1"/>
    </xf>
    <xf numFmtId="0" fontId="6" fillId="3" borderId="0" xfId="0" applyFont="1" applyFill="1" applyAlignment="1">
      <alignment horizontal="left" vertical="top" wrapText="1"/>
    </xf>
    <xf numFmtId="0" fontId="6" fillId="0" borderId="0" xfId="0" applyFont="1" applyAlignment="1">
      <alignment horizontal="left" vertical="top" wrapText="1"/>
    </xf>
    <xf numFmtId="0" fontId="4" fillId="0" borderId="0" xfId="0" applyNumberFormat="1" applyFont="1" applyAlignment="1">
      <alignment horizontal="left" vertical="top" wrapText="1"/>
    </xf>
    <xf numFmtId="0" fontId="5" fillId="0" borderId="0" xfId="0" applyFont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2" fillId="0" borderId="0" xfId="0" applyFont="1" applyFill="1" applyAlignment="1">
      <alignment horizontal="left" vertical="top" wrapText="1"/>
    </xf>
    <xf numFmtId="0" fontId="8" fillId="0" borderId="0" xfId="0" applyFont="1" applyBorder="1" applyAlignment="1">
      <alignment horizontal="left" vertical="top" wrapText="1"/>
    </xf>
    <xf numFmtId="0" fontId="2" fillId="0" borderId="0" xfId="0" applyNumberFormat="1" applyFont="1" applyFill="1" applyAlignment="1">
      <alignment horizontal="center" vertical="top" wrapText="1"/>
    </xf>
    <xf numFmtId="49" fontId="2" fillId="0" borderId="0" xfId="0" applyNumberFormat="1" applyFont="1" applyFill="1" applyAlignment="1">
      <alignment horizontal="center" vertical="top" shrinkToFit="1"/>
    </xf>
    <xf numFmtId="1" fontId="4" fillId="0" borderId="0" xfId="0" applyNumberFormat="1" applyFont="1" applyAlignment="1">
      <alignment horizontal="center" vertical="top" shrinkToFit="1"/>
    </xf>
    <xf numFmtId="49" fontId="2" fillId="3" borderId="0" xfId="0" applyNumberFormat="1" applyFont="1" applyFill="1" applyAlignment="1">
      <alignment horizontal="left" vertical="top" wrapText="1"/>
    </xf>
    <xf numFmtId="0" fontId="8" fillId="0" borderId="0" xfId="0" applyFont="1" applyAlignment="1">
      <alignment horizontal="center" vertical="top"/>
    </xf>
    <xf numFmtId="0" fontId="4" fillId="0" borderId="0" xfId="0" applyFont="1" applyFill="1" applyAlignment="1">
      <alignment horizontal="left" vertical="top" wrapText="1"/>
    </xf>
    <xf numFmtId="0" fontId="2" fillId="0" borderId="0" xfId="0" applyFont="1" applyFill="1" applyAlignment="1">
      <alignment horizontal="center" vertical="top" wrapText="1"/>
    </xf>
    <xf numFmtId="0" fontId="8" fillId="0" borderId="0" xfId="0" applyFont="1" applyFill="1" applyAlignment="1">
      <alignment horizontal="center" vertical="top"/>
    </xf>
    <xf numFmtId="164" fontId="2" fillId="0" borderId="0" xfId="0" applyNumberFormat="1" applyFont="1" applyFill="1" applyAlignment="1">
      <alignment horizontal="center" vertical="top"/>
    </xf>
    <xf numFmtId="165" fontId="4" fillId="5" borderId="0" xfId="0" applyNumberFormat="1" applyFont="1" applyFill="1" applyAlignment="1">
      <alignment horizontal="left" vertical="center" wrapText="1"/>
    </xf>
    <xf numFmtId="0" fontId="2" fillId="0" borderId="0" xfId="0" applyFont="1" applyAlignment="1">
      <alignment horizontal="right" vertical="top"/>
    </xf>
    <xf numFmtId="0" fontId="2" fillId="0" borderId="0" xfId="0" applyFont="1" applyAlignment="1">
      <alignment horizontal="right" vertical="top" wrapText="1"/>
    </xf>
    <xf numFmtId="0" fontId="2" fillId="0" borderId="1" xfId="0" applyFont="1" applyBorder="1" applyAlignment="1">
      <alignment horizontal="right" vertical="top"/>
    </xf>
    <xf numFmtId="0" fontId="2" fillId="0" borderId="2" xfId="0" applyFont="1" applyBorder="1" applyAlignment="1">
      <alignment horizontal="right" vertical="top"/>
    </xf>
    <xf numFmtId="0" fontId="9" fillId="0" borderId="0" xfId="0" applyFont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209"/>
  <sheetViews>
    <sheetView tabSelected="1" workbookViewId="0">
      <selection activeCell="E15" sqref="E15"/>
    </sheetView>
  </sheetViews>
  <sheetFormatPr defaultColWidth="8.85546875" defaultRowHeight="12.75"/>
  <cols>
    <col min="1" max="1" width="49.5703125" customWidth="1"/>
    <col min="2" max="2" width="11.42578125" customWidth="1"/>
    <col min="3" max="3" width="8.7109375" customWidth="1"/>
    <col min="4" max="4" width="6.85546875" customWidth="1"/>
    <col min="5" max="5" width="16.85546875" customWidth="1"/>
    <col min="6" max="6" width="9.42578125" customWidth="1"/>
    <col min="7" max="7" width="17.140625" customWidth="1"/>
    <col min="8" max="8" width="15.85546875" customWidth="1"/>
    <col min="9" max="9" width="16.5703125" customWidth="1"/>
  </cols>
  <sheetData>
    <row r="1" spans="1:9" ht="18.75">
      <c r="A1" s="1"/>
      <c r="B1" s="1"/>
      <c r="C1" s="61" t="s">
        <v>148</v>
      </c>
      <c r="D1" s="61"/>
      <c r="E1" s="61"/>
      <c r="F1" s="61"/>
      <c r="G1" s="61"/>
      <c r="H1" s="61"/>
      <c r="I1" s="61"/>
    </row>
    <row r="2" spans="1:9" ht="18.75">
      <c r="A2" s="1"/>
      <c r="B2" s="1"/>
      <c r="C2" s="61" t="s">
        <v>0</v>
      </c>
      <c r="D2" s="61"/>
      <c r="E2" s="61"/>
      <c r="F2" s="61"/>
      <c r="G2" s="61"/>
      <c r="H2" s="61"/>
      <c r="I2" s="61"/>
    </row>
    <row r="3" spans="1:9" ht="18.75">
      <c r="A3" s="62" t="s">
        <v>121</v>
      </c>
      <c r="B3" s="62"/>
      <c r="C3" s="62"/>
      <c r="D3" s="62"/>
      <c r="E3" s="62"/>
      <c r="F3" s="62"/>
      <c r="G3" s="62"/>
      <c r="H3" s="62"/>
      <c r="I3" s="62"/>
    </row>
    <row r="4" spans="1:9" ht="18.75">
      <c r="A4" s="62" t="s">
        <v>1</v>
      </c>
      <c r="B4" s="62"/>
      <c r="C4" s="62"/>
      <c r="D4" s="62"/>
      <c r="E4" s="62"/>
      <c r="F4" s="62"/>
      <c r="G4" s="62"/>
      <c r="H4" s="62"/>
      <c r="I4" s="62"/>
    </row>
    <row r="5" spans="1:9" ht="18.75" customHeight="1">
      <c r="A5" s="61" t="s">
        <v>142</v>
      </c>
      <c r="B5" s="61"/>
      <c r="C5" s="61"/>
      <c r="D5" s="61"/>
      <c r="E5" s="61"/>
      <c r="F5" s="61"/>
      <c r="G5" s="61"/>
      <c r="H5" s="61"/>
      <c r="I5" s="61"/>
    </row>
    <row r="6" spans="1:9" ht="18.75" customHeight="1">
      <c r="A6" s="2"/>
      <c r="B6" s="17"/>
      <c r="C6" s="61" t="s">
        <v>143</v>
      </c>
      <c r="D6" s="61"/>
      <c r="E6" s="61"/>
      <c r="F6" s="61"/>
      <c r="G6" s="61"/>
      <c r="H6" s="61"/>
      <c r="I6" s="61"/>
    </row>
    <row r="7" spans="1:9" ht="18.75">
      <c r="A7" s="61" t="s">
        <v>181</v>
      </c>
      <c r="B7" s="61"/>
      <c r="C7" s="61"/>
      <c r="D7" s="61"/>
      <c r="E7" s="61"/>
      <c r="F7" s="61"/>
      <c r="G7" s="61"/>
      <c r="H7" s="61"/>
      <c r="I7" s="61"/>
    </row>
    <row r="8" spans="1:9" ht="14.25" customHeight="1"/>
    <row r="9" spans="1:9" ht="18.75">
      <c r="A9" s="65" t="s">
        <v>139</v>
      </c>
      <c r="B9" s="65"/>
      <c r="C9" s="65"/>
      <c r="D9" s="65"/>
      <c r="E9" s="65"/>
      <c r="F9" s="65"/>
      <c r="G9" s="65"/>
      <c r="H9" s="65"/>
      <c r="I9" s="65"/>
    </row>
    <row r="10" spans="1:9" ht="18.75">
      <c r="A10" s="65" t="s">
        <v>144</v>
      </c>
      <c r="B10" s="65"/>
      <c r="C10" s="65"/>
      <c r="D10" s="65"/>
      <c r="E10" s="65"/>
      <c r="F10" s="65"/>
      <c r="G10" s="65"/>
      <c r="H10" s="65"/>
      <c r="I10" s="65"/>
    </row>
    <row r="11" spans="1:9" ht="18.75">
      <c r="A11" s="65" t="s">
        <v>145</v>
      </c>
      <c r="B11" s="65"/>
      <c r="C11" s="65"/>
      <c r="D11" s="65"/>
      <c r="E11" s="65"/>
      <c r="F11" s="65"/>
      <c r="G11" s="65"/>
      <c r="H11" s="65"/>
      <c r="I11" s="65"/>
    </row>
    <row r="12" spans="1:9" ht="19.5" customHeight="1">
      <c r="A12" s="3"/>
      <c r="B12" s="3"/>
      <c r="C12" s="3"/>
      <c r="D12" s="3"/>
      <c r="E12" s="3"/>
      <c r="H12" s="63" t="s">
        <v>2</v>
      </c>
      <c r="I12" s="64"/>
    </row>
    <row r="13" spans="1:9" ht="31.5" customHeight="1">
      <c r="A13" s="4" t="s">
        <v>147</v>
      </c>
      <c r="B13" s="4" t="s">
        <v>138</v>
      </c>
      <c r="C13" s="4" t="s">
        <v>3</v>
      </c>
      <c r="D13" s="4" t="s">
        <v>4</v>
      </c>
      <c r="E13" s="4" t="s">
        <v>5</v>
      </c>
      <c r="F13" s="4" t="s">
        <v>6</v>
      </c>
      <c r="G13" s="4" t="s">
        <v>122</v>
      </c>
      <c r="H13" s="4" t="s">
        <v>123</v>
      </c>
      <c r="I13" s="4" t="s">
        <v>146</v>
      </c>
    </row>
    <row r="14" spans="1:9" ht="18.75">
      <c r="A14" s="5">
        <v>1</v>
      </c>
      <c r="B14" s="5">
        <v>2</v>
      </c>
      <c r="C14" s="6">
        <v>3</v>
      </c>
      <c r="D14" s="6">
        <v>4</v>
      </c>
      <c r="E14" s="6">
        <v>5</v>
      </c>
      <c r="F14" s="6">
        <v>6</v>
      </c>
      <c r="G14" s="6">
        <v>7</v>
      </c>
      <c r="H14" s="6">
        <v>8</v>
      </c>
      <c r="I14" s="6">
        <v>9</v>
      </c>
    </row>
    <row r="15" spans="1:9" ht="56.25">
      <c r="A15" s="19" t="s">
        <v>140</v>
      </c>
      <c r="B15" s="20">
        <v>904</v>
      </c>
      <c r="C15" s="18"/>
      <c r="D15" s="18"/>
      <c r="E15" s="18"/>
      <c r="F15" s="18"/>
      <c r="G15" s="21">
        <f>G208</f>
        <v>12258.83928</v>
      </c>
      <c r="H15" s="21">
        <f t="shared" ref="H15:I15" si="0">H208</f>
        <v>6289.7600000000011</v>
      </c>
      <c r="I15" s="21">
        <f t="shared" si="0"/>
        <v>6714.1950000000006</v>
      </c>
    </row>
    <row r="16" spans="1:9" ht="18.75">
      <c r="A16" s="38" t="s">
        <v>7</v>
      </c>
      <c r="B16" s="22">
        <v>904</v>
      </c>
      <c r="C16" s="23" t="s">
        <v>8</v>
      </c>
      <c r="D16" s="23"/>
      <c r="E16" s="23"/>
      <c r="F16" s="23"/>
      <c r="G16" s="24">
        <f>G17+G41+G47+G37</f>
        <v>3326.4549999999999</v>
      </c>
      <c r="H16" s="24">
        <f>H17+H41+H47+H37</f>
        <v>3465.4549999999999</v>
      </c>
      <c r="I16" s="24">
        <f>I17+I41+I47+I37</f>
        <v>3636.4549999999999</v>
      </c>
    </row>
    <row r="17" spans="1:9" ht="116.25" customHeight="1">
      <c r="A17" s="38" t="s">
        <v>9</v>
      </c>
      <c r="B17" s="22">
        <v>904</v>
      </c>
      <c r="C17" s="25" t="s">
        <v>8</v>
      </c>
      <c r="D17" s="25" t="s">
        <v>10</v>
      </c>
      <c r="E17" s="25"/>
      <c r="F17" s="25"/>
      <c r="G17" s="26">
        <f>G18</f>
        <v>3024.6</v>
      </c>
      <c r="H17" s="26">
        <f t="shared" ref="H17:I17" si="1">H18</f>
        <v>3107</v>
      </c>
      <c r="I17" s="26">
        <f t="shared" si="1"/>
        <v>3153</v>
      </c>
    </row>
    <row r="18" spans="1:9" ht="93.75">
      <c r="A18" s="38" t="s">
        <v>150</v>
      </c>
      <c r="B18" s="51">
        <v>904</v>
      </c>
      <c r="C18" s="52" t="s">
        <v>8</v>
      </c>
      <c r="D18" s="52" t="s">
        <v>10</v>
      </c>
      <c r="E18" s="52" t="s">
        <v>151</v>
      </c>
      <c r="F18" s="25"/>
      <c r="G18" s="26">
        <f>G19</f>
        <v>3024.6</v>
      </c>
      <c r="H18" s="26">
        <f t="shared" ref="H18:I18" si="2">H19</f>
        <v>3107</v>
      </c>
      <c r="I18" s="26">
        <f t="shared" si="2"/>
        <v>3153</v>
      </c>
    </row>
    <row r="19" spans="1:9" ht="56.25">
      <c r="A19" s="11" t="s">
        <v>153</v>
      </c>
      <c r="B19" s="51">
        <v>904</v>
      </c>
      <c r="C19" s="52" t="s">
        <v>8</v>
      </c>
      <c r="D19" s="52" t="s">
        <v>10</v>
      </c>
      <c r="E19" s="52" t="s">
        <v>152</v>
      </c>
      <c r="F19" s="25"/>
      <c r="G19" s="26">
        <f>G20+G32+G29</f>
        <v>3024.6</v>
      </c>
      <c r="H19" s="26">
        <f t="shared" ref="H19:I19" si="3">H20+H32+H29</f>
        <v>3107</v>
      </c>
      <c r="I19" s="26">
        <f t="shared" si="3"/>
        <v>3153</v>
      </c>
    </row>
    <row r="20" spans="1:9" ht="21" customHeight="1">
      <c r="A20" s="44" t="s">
        <v>99</v>
      </c>
      <c r="B20" s="22">
        <v>904</v>
      </c>
      <c r="C20" s="25" t="s">
        <v>8</v>
      </c>
      <c r="D20" s="25" t="s">
        <v>10</v>
      </c>
      <c r="E20" s="27" t="s">
        <v>108</v>
      </c>
      <c r="F20" s="25"/>
      <c r="G20" s="26">
        <f>G21+G25+G27</f>
        <v>1703</v>
      </c>
      <c r="H20" s="26">
        <f>H21+H25+H27</f>
        <v>1701</v>
      </c>
      <c r="I20" s="26">
        <f>I21+I25+I27</f>
        <v>1725</v>
      </c>
    </row>
    <row r="21" spans="1:9" ht="114.75" customHeight="1">
      <c r="A21" s="38" t="s">
        <v>11</v>
      </c>
      <c r="B21" s="22">
        <v>904</v>
      </c>
      <c r="C21" s="25" t="s">
        <v>8</v>
      </c>
      <c r="D21" s="25" t="s">
        <v>10</v>
      </c>
      <c r="E21" s="27" t="s">
        <v>108</v>
      </c>
      <c r="F21" s="25" t="s">
        <v>12</v>
      </c>
      <c r="G21" s="26">
        <f>G22</f>
        <v>1701</v>
      </c>
      <c r="H21" s="26">
        <f>H22</f>
        <v>1701</v>
      </c>
      <c r="I21" s="26">
        <f>I22</f>
        <v>1701</v>
      </c>
    </row>
    <row r="22" spans="1:9" ht="56.25" customHeight="1">
      <c r="A22" s="38" t="s">
        <v>13</v>
      </c>
      <c r="B22" s="22">
        <v>904</v>
      </c>
      <c r="C22" s="25" t="s">
        <v>8</v>
      </c>
      <c r="D22" s="25" t="s">
        <v>10</v>
      </c>
      <c r="E22" s="27" t="s">
        <v>108</v>
      </c>
      <c r="F22" s="25" t="s">
        <v>14</v>
      </c>
      <c r="G22" s="26">
        <v>1701</v>
      </c>
      <c r="H22" s="26">
        <v>1701</v>
      </c>
      <c r="I22" s="26">
        <v>1701</v>
      </c>
    </row>
    <row r="23" spans="1:9" ht="18.75" hidden="1" customHeight="1">
      <c r="A23" s="39" t="s">
        <v>15</v>
      </c>
      <c r="B23" s="22">
        <v>904</v>
      </c>
      <c r="C23" s="25" t="s">
        <v>8</v>
      </c>
      <c r="D23" s="25" t="s">
        <v>10</v>
      </c>
      <c r="E23" s="27" t="s">
        <v>100</v>
      </c>
      <c r="F23" s="25" t="s">
        <v>16</v>
      </c>
      <c r="G23" s="26"/>
      <c r="H23" s="26"/>
      <c r="I23" s="26"/>
    </row>
    <row r="24" spans="1:9" ht="78" hidden="1" customHeight="1">
      <c r="A24" s="39" t="s">
        <v>17</v>
      </c>
      <c r="B24" s="22">
        <v>904</v>
      </c>
      <c r="C24" s="25" t="s">
        <v>8</v>
      </c>
      <c r="D24" s="25" t="s">
        <v>10</v>
      </c>
      <c r="E24" s="27" t="s">
        <v>100</v>
      </c>
      <c r="F24" s="25" t="s">
        <v>18</v>
      </c>
      <c r="G24" s="26"/>
      <c r="H24" s="26"/>
      <c r="I24" s="26"/>
    </row>
    <row r="25" spans="1:9" ht="58.5" customHeight="1">
      <c r="A25" s="38" t="s">
        <v>19</v>
      </c>
      <c r="B25" s="22">
        <v>904</v>
      </c>
      <c r="C25" s="25" t="s">
        <v>8</v>
      </c>
      <c r="D25" s="25" t="s">
        <v>10</v>
      </c>
      <c r="E25" s="27" t="s">
        <v>108</v>
      </c>
      <c r="F25" s="25" t="s">
        <v>20</v>
      </c>
      <c r="G25" s="26">
        <f>G26</f>
        <v>0</v>
      </c>
      <c r="H25" s="26">
        <f>H26</f>
        <v>0</v>
      </c>
      <c r="I25" s="26">
        <f>I26</f>
        <v>24</v>
      </c>
    </row>
    <row r="26" spans="1:9" ht="56.25">
      <c r="A26" s="38" t="s">
        <v>21</v>
      </c>
      <c r="B26" s="22">
        <v>904</v>
      </c>
      <c r="C26" s="25" t="s">
        <v>8</v>
      </c>
      <c r="D26" s="25" t="s">
        <v>10</v>
      </c>
      <c r="E26" s="27" t="s">
        <v>108</v>
      </c>
      <c r="F26" s="25" t="s">
        <v>22</v>
      </c>
      <c r="G26" s="26">
        <v>0</v>
      </c>
      <c r="H26" s="26">
        <v>0</v>
      </c>
      <c r="I26" s="26">
        <v>24</v>
      </c>
    </row>
    <row r="27" spans="1:9" ht="18.75">
      <c r="A27" s="40" t="s">
        <v>25</v>
      </c>
      <c r="B27" s="22">
        <v>904</v>
      </c>
      <c r="C27" s="25" t="s">
        <v>8</v>
      </c>
      <c r="D27" s="25" t="s">
        <v>10</v>
      </c>
      <c r="E27" s="27" t="s">
        <v>108</v>
      </c>
      <c r="F27" s="25" t="s">
        <v>26</v>
      </c>
      <c r="G27" s="26">
        <f>G28</f>
        <v>2</v>
      </c>
      <c r="H27" s="26">
        <f>H28</f>
        <v>0</v>
      </c>
      <c r="I27" s="26">
        <f>I28</f>
        <v>0</v>
      </c>
    </row>
    <row r="28" spans="1:9" ht="23.25" customHeight="1">
      <c r="A28" s="38" t="s">
        <v>27</v>
      </c>
      <c r="B28" s="22">
        <v>904</v>
      </c>
      <c r="C28" s="25" t="s">
        <v>8</v>
      </c>
      <c r="D28" s="25" t="s">
        <v>10</v>
      </c>
      <c r="E28" s="27" t="s">
        <v>108</v>
      </c>
      <c r="F28" s="25" t="s">
        <v>28</v>
      </c>
      <c r="G28" s="26">
        <v>2</v>
      </c>
      <c r="H28" s="26">
        <v>0</v>
      </c>
      <c r="I28" s="26">
        <v>0</v>
      </c>
    </row>
    <row r="29" spans="1:9" ht="37.5">
      <c r="A29" s="38" t="s">
        <v>155</v>
      </c>
      <c r="B29" s="22">
        <v>904</v>
      </c>
      <c r="C29" s="25" t="s">
        <v>8</v>
      </c>
      <c r="D29" s="25" t="s">
        <v>10</v>
      </c>
      <c r="E29" s="53" t="s">
        <v>154</v>
      </c>
      <c r="F29" s="25"/>
      <c r="G29" s="26">
        <f>G30</f>
        <v>352.6</v>
      </c>
      <c r="H29" s="26">
        <f t="shared" ref="H29:I30" si="4">H30</f>
        <v>437</v>
      </c>
      <c r="I29" s="26">
        <f t="shared" si="4"/>
        <v>459</v>
      </c>
    </row>
    <row r="30" spans="1:9" ht="56.25">
      <c r="A30" s="38" t="s">
        <v>19</v>
      </c>
      <c r="B30" s="22">
        <v>904</v>
      </c>
      <c r="C30" s="25" t="s">
        <v>8</v>
      </c>
      <c r="D30" s="25" t="s">
        <v>10</v>
      </c>
      <c r="E30" s="53" t="s">
        <v>154</v>
      </c>
      <c r="F30" s="25" t="s">
        <v>20</v>
      </c>
      <c r="G30" s="26">
        <f>G31</f>
        <v>352.6</v>
      </c>
      <c r="H30" s="26">
        <f t="shared" si="4"/>
        <v>437</v>
      </c>
      <c r="I30" s="26">
        <f t="shared" si="4"/>
        <v>459</v>
      </c>
    </row>
    <row r="31" spans="1:9" ht="56.25">
      <c r="A31" s="38" t="s">
        <v>21</v>
      </c>
      <c r="B31" s="22">
        <v>904</v>
      </c>
      <c r="C31" s="25" t="s">
        <v>8</v>
      </c>
      <c r="D31" s="25" t="s">
        <v>10</v>
      </c>
      <c r="E31" s="53" t="s">
        <v>154</v>
      </c>
      <c r="F31" s="25" t="s">
        <v>22</v>
      </c>
      <c r="G31" s="26">
        <v>352.6</v>
      </c>
      <c r="H31" s="26">
        <v>437</v>
      </c>
      <c r="I31" s="26">
        <v>459</v>
      </c>
    </row>
    <row r="32" spans="1:9" ht="60" customHeight="1">
      <c r="A32" s="41" t="s">
        <v>101</v>
      </c>
      <c r="B32" s="22">
        <v>904</v>
      </c>
      <c r="C32" s="25" t="s">
        <v>8</v>
      </c>
      <c r="D32" s="25" t="s">
        <v>10</v>
      </c>
      <c r="E32" s="27" t="s">
        <v>109</v>
      </c>
      <c r="F32" s="25"/>
      <c r="G32" s="26">
        <f t="shared" ref="G32:I33" si="5">G33</f>
        <v>969</v>
      </c>
      <c r="H32" s="26">
        <f t="shared" si="5"/>
        <v>969</v>
      </c>
      <c r="I32" s="26">
        <f t="shared" si="5"/>
        <v>969</v>
      </c>
    </row>
    <row r="33" spans="1:9" ht="114.75" customHeight="1">
      <c r="A33" s="38" t="s">
        <v>11</v>
      </c>
      <c r="B33" s="22">
        <v>904</v>
      </c>
      <c r="C33" s="25" t="s">
        <v>8</v>
      </c>
      <c r="D33" s="25" t="s">
        <v>10</v>
      </c>
      <c r="E33" s="27" t="s">
        <v>109</v>
      </c>
      <c r="F33" s="25" t="s">
        <v>12</v>
      </c>
      <c r="G33" s="26">
        <f t="shared" si="5"/>
        <v>969</v>
      </c>
      <c r="H33" s="26">
        <f t="shared" si="5"/>
        <v>969</v>
      </c>
      <c r="I33" s="26">
        <f t="shared" si="5"/>
        <v>969</v>
      </c>
    </row>
    <row r="34" spans="1:9" ht="57.75" customHeight="1">
      <c r="A34" s="38" t="s">
        <v>13</v>
      </c>
      <c r="B34" s="22">
        <v>904</v>
      </c>
      <c r="C34" s="25" t="s">
        <v>8</v>
      </c>
      <c r="D34" s="25" t="s">
        <v>10</v>
      </c>
      <c r="E34" s="27" t="s">
        <v>109</v>
      </c>
      <c r="F34" s="25" t="s">
        <v>14</v>
      </c>
      <c r="G34" s="26">
        <v>969</v>
      </c>
      <c r="H34" s="26">
        <v>969</v>
      </c>
      <c r="I34" s="26">
        <v>969</v>
      </c>
    </row>
    <row r="35" spans="1:9" ht="39.75" hidden="1" customHeight="1">
      <c r="A35" s="39" t="s">
        <v>15</v>
      </c>
      <c r="B35" s="22">
        <v>904</v>
      </c>
      <c r="C35" s="25" t="s">
        <v>8</v>
      </c>
      <c r="D35" s="25" t="s">
        <v>10</v>
      </c>
      <c r="E35" s="25" t="s">
        <v>29</v>
      </c>
      <c r="F35" s="25" t="s">
        <v>16</v>
      </c>
      <c r="G35" s="26"/>
      <c r="H35" s="26"/>
      <c r="I35" s="26"/>
    </row>
    <row r="36" spans="1:9" ht="98.25" hidden="1" customHeight="1">
      <c r="A36" s="39" t="s">
        <v>17</v>
      </c>
      <c r="B36" s="22">
        <v>904</v>
      </c>
      <c r="C36" s="25" t="s">
        <v>8</v>
      </c>
      <c r="D36" s="25" t="s">
        <v>10</v>
      </c>
      <c r="E36" s="25" t="s">
        <v>29</v>
      </c>
      <c r="F36" s="25" t="s">
        <v>18</v>
      </c>
      <c r="G36" s="26"/>
      <c r="H36" s="26"/>
      <c r="I36" s="26"/>
    </row>
    <row r="37" spans="1:9" ht="42" hidden="1" customHeight="1">
      <c r="A37" s="39" t="s">
        <v>30</v>
      </c>
      <c r="B37" s="22">
        <v>904</v>
      </c>
      <c r="C37" s="25" t="s">
        <v>8</v>
      </c>
      <c r="D37" s="25" t="s">
        <v>31</v>
      </c>
      <c r="E37" s="25"/>
      <c r="F37" s="25"/>
      <c r="G37" s="26">
        <f t="shared" ref="G37:I39" si="6">G38</f>
        <v>0</v>
      </c>
      <c r="H37" s="26">
        <f t="shared" si="6"/>
        <v>0</v>
      </c>
      <c r="I37" s="26">
        <f t="shared" si="6"/>
        <v>0</v>
      </c>
    </row>
    <row r="38" spans="1:9" ht="57" hidden="1" customHeight="1">
      <c r="A38" s="39" t="s">
        <v>32</v>
      </c>
      <c r="B38" s="22">
        <v>904</v>
      </c>
      <c r="C38" s="25" t="s">
        <v>8</v>
      </c>
      <c r="D38" s="25" t="s">
        <v>31</v>
      </c>
      <c r="E38" s="25" t="s">
        <v>33</v>
      </c>
      <c r="F38" s="25"/>
      <c r="G38" s="26">
        <f t="shared" si="6"/>
        <v>0</v>
      </c>
      <c r="H38" s="26">
        <f t="shared" si="6"/>
        <v>0</v>
      </c>
      <c r="I38" s="26">
        <f t="shared" si="6"/>
        <v>0</v>
      </c>
    </row>
    <row r="39" spans="1:9" ht="22.5" hidden="1" customHeight="1">
      <c r="A39" s="42" t="s">
        <v>25</v>
      </c>
      <c r="B39" s="22">
        <v>904</v>
      </c>
      <c r="C39" s="25" t="s">
        <v>8</v>
      </c>
      <c r="D39" s="25" t="s">
        <v>31</v>
      </c>
      <c r="E39" s="25" t="s">
        <v>33</v>
      </c>
      <c r="F39" s="28" t="s">
        <v>26</v>
      </c>
      <c r="G39" s="26">
        <f t="shared" si="6"/>
        <v>0</v>
      </c>
      <c r="H39" s="26">
        <f t="shared" si="6"/>
        <v>0</v>
      </c>
      <c r="I39" s="26">
        <f t="shared" si="6"/>
        <v>0</v>
      </c>
    </row>
    <row r="40" spans="1:9" ht="24" hidden="1" customHeight="1">
      <c r="A40" s="43" t="s">
        <v>34</v>
      </c>
      <c r="B40" s="22">
        <v>904</v>
      </c>
      <c r="C40" s="25" t="s">
        <v>8</v>
      </c>
      <c r="D40" s="25" t="s">
        <v>31</v>
      </c>
      <c r="E40" s="25" t="s">
        <v>33</v>
      </c>
      <c r="F40" s="28" t="s">
        <v>35</v>
      </c>
      <c r="G40" s="26"/>
      <c r="H40" s="26"/>
      <c r="I40" s="26"/>
    </row>
    <row r="41" spans="1:9" ht="18.75">
      <c r="A41" s="43" t="s">
        <v>36</v>
      </c>
      <c r="B41" s="22">
        <v>904</v>
      </c>
      <c r="C41" s="28" t="s">
        <v>8</v>
      </c>
      <c r="D41" s="28" t="s">
        <v>37</v>
      </c>
      <c r="E41" s="28"/>
      <c r="F41" s="28"/>
      <c r="G41" s="26">
        <f>G42</f>
        <v>10</v>
      </c>
      <c r="H41" s="26">
        <f t="shared" ref="H41:I41" si="7">H42</f>
        <v>10</v>
      </c>
      <c r="I41" s="26">
        <f t="shared" si="7"/>
        <v>10</v>
      </c>
    </row>
    <row r="42" spans="1:9" ht="93.75">
      <c r="A42" s="38" t="s">
        <v>150</v>
      </c>
      <c r="B42" s="51">
        <v>904</v>
      </c>
      <c r="C42" s="52" t="s">
        <v>8</v>
      </c>
      <c r="D42" s="52" t="s">
        <v>37</v>
      </c>
      <c r="E42" s="52" t="s">
        <v>151</v>
      </c>
      <c r="F42" s="28"/>
      <c r="G42" s="26">
        <f>G43</f>
        <v>10</v>
      </c>
      <c r="H42" s="26">
        <f t="shared" ref="H42:I43" si="8">H43</f>
        <v>10</v>
      </c>
      <c r="I42" s="26">
        <f t="shared" si="8"/>
        <v>10</v>
      </c>
    </row>
    <row r="43" spans="1:9" ht="57.75" customHeight="1">
      <c r="A43" s="11" t="s">
        <v>153</v>
      </c>
      <c r="B43" s="51">
        <v>904</v>
      </c>
      <c r="C43" s="52" t="s">
        <v>8</v>
      </c>
      <c r="D43" s="52" t="s">
        <v>37</v>
      </c>
      <c r="E43" s="52" t="s">
        <v>152</v>
      </c>
      <c r="F43" s="28"/>
      <c r="G43" s="26">
        <f>G44</f>
        <v>10</v>
      </c>
      <c r="H43" s="26">
        <f t="shared" si="8"/>
        <v>10</v>
      </c>
      <c r="I43" s="26">
        <f t="shared" si="8"/>
        <v>10</v>
      </c>
    </row>
    <row r="44" spans="1:9" ht="37.5">
      <c r="A44" s="44" t="s">
        <v>102</v>
      </c>
      <c r="B44" s="22">
        <v>904</v>
      </c>
      <c r="C44" s="28" t="s">
        <v>8</v>
      </c>
      <c r="D44" s="28" t="s">
        <v>37</v>
      </c>
      <c r="E44" s="27" t="s">
        <v>110</v>
      </c>
      <c r="F44" s="28"/>
      <c r="G44" s="26">
        <f t="shared" ref="G44:I45" si="9">G45</f>
        <v>10</v>
      </c>
      <c r="H44" s="26">
        <f t="shared" si="9"/>
        <v>10</v>
      </c>
      <c r="I44" s="26">
        <f t="shared" si="9"/>
        <v>10</v>
      </c>
    </row>
    <row r="45" spans="1:9" ht="18.75">
      <c r="A45" s="43" t="s">
        <v>25</v>
      </c>
      <c r="B45" s="22">
        <v>904</v>
      </c>
      <c r="C45" s="28" t="s">
        <v>8</v>
      </c>
      <c r="D45" s="28" t="s">
        <v>37</v>
      </c>
      <c r="E45" s="27" t="s">
        <v>110</v>
      </c>
      <c r="F45" s="28" t="s">
        <v>26</v>
      </c>
      <c r="G45" s="26">
        <f t="shared" si="9"/>
        <v>10</v>
      </c>
      <c r="H45" s="26">
        <f t="shared" si="9"/>
        <v>10</v>
      </c>
      <c r="I45" s="26">
        <f t="shared" si="9"/>
        <v>10</v>
      </c>
    </row>
    <row r="46" spans="1:9" ht="18.75">
      <c r="A46" s="43" t="s">
        <v>34</v>
      </c>
      <c r="B46" s="22">
        <v>904</v>
      </c>
      <c r="C46" s="28" t="s">
        <v>8</v>
      </c>
      <c r="D46" s="28" t="s">
        <v>37</v>
      </c>
      <c r="E46" s="27" t="s">
        <v>110</v>
      </c>
      <c r="F46" s="28" t="s">
        <v>35</v>
      </c>
      <c r="G46" s="26">
        <v>10</v>
      </c>
      <c r="H46" s="26">
        <v>10</v>
      </c>
      <c r="I46" s="26">
        <v>10</v>
      </c>
    </row>
    <row r="47" spans="1:9" ht="18.75">
      <c r="A47" s="38" t="s">
        <v>38</v>
      </c>
      <c r="B47" s="22">
        <v>904</v>
      </c>
      <c r="C47" s="28" t="s">
        <v>8</v>
      </c>
      <c r="D47" s="28" t="s">
        <v>39</v>
      </c>
      <c r="E47" s="29"/>
      <c r="F47" s="28"/>
      <c r="G47" s="26">
        <f>G48+G56</f>
        <v>291.85500000000002</v>
      </c>
      <c r="H47" s="26">
        <f t="shared" ref="H47:I47" si="10">H48+H56</f>
        <v>348.45500000000004</v>
      </c>
      <c r="I47" s="26">
        <f t="shared" si="10"/>
        <v>473.45500000000004</v>
      </c>
    </row>
    <row r="48" spans="1:9" ht="93.75">
      <c r="A48" s="38" t="s">
        <v>150</v>
      </c>
      <c r="B48" s="51">
        <v>904</v>
      </c>
      <c r="C48" s="52" t="s">
        <v>8</v>
      </c>
      <c r="D48" s="52" t="s">
        <v>39</v>
      </c>
      <c r="E48" s="52" t="s">
        <v>151</v>
      </c>
      <c r="F48" s="28"/>
      <c r="G48" s="26">
        <f>G49</f>
        <v>291.85500000000002</v>
      </c>
      <c r="H48" s="26">
        <f t="shared" ref="H48:I48" si="11">H49</f>
        <v>227.45500000000001</v>
      </c>
      <c r="I48" s="26">
        <f t="shared" si="11"/>
        <v>227.45500000000001</v>
      </c>
    </row>
    <row r="49" spans="1:9" ht="56.25">
      <c r="A49" s="11" t="s">
        <v>153</v>
      </c>
      <c r="B49" s="51">
        <v>904</v>
      </c>
      <c r="C49" s="52" t="s">
        <v>8</v>
      </c>
      <c r="D49" s="52" t="s">
        <v>39</v>
      </c>
      <c r="E49" s="52" t="s">
        <v>152</v>
      </c>
      <c r="F49" s="28"/>
      <c r="G49" s="26">
        <f>G53+G50</f>
        <v>291.85500000000002</v>
      </c>
      <c r="H49" s="26">
        <f t="shared" ref="H49:I49" si="12">H53+H50</f>
        <v>227.45500000000001</v>
      </c>
      <c r="I49" s="26">
        <f t="shared" si="12"/>
        <v>227.45500000000001</v>
      </c>
    </row>
    <row r="50" spans="1:9" ht="56.25">
      <c r="A50" s="60" t="s">
        <v>172</v>
      </c>
      <c r="B50" s="22">
        <v>904</v>
      </c>
      <c r="C50" s="28" t="s">
        <v>8</v>
      </c>
      <c r="D50" s="28" t="s">
        <v>39</v>
      </c>
      <c r="E50" s="27" t="s">
        <v>171</v>
      </c>
      <c r="F50" s="28"/>
      <c r="G50" s="26">
        <f>G51</f>
        <v>15</v>
      </c>
      <c r="H50" s="26">
        <f>H51</f>
        <v>0</v>
      </c>
      <c r="I50" s="26">
        <f>I51</f>
        <v>0</v>
      </c>
    </row>
    <row r="51" spans="1:9" ht="56.25">
      <c r="A51" s="38" t="s">
        <v>19</v>
      </c>
      <c r="B51" s="22">
        <v>904</v>
      </c>
      <c r="C51" s="28" t="s">
        <v>8</v>
      </c>
      <c r="D51" s="28" t="s">
        <v>39</v>
      </c>
      <c r="E51" s="27" t="s">
        <v>171</v>
      </c>
      <c r="F51" s="28" t="s">
        <v>20</v>
      </c>
      <c r="G51" s="26">
        <f>G52</f>
        <v>15</v>
      </c>
      <c r="H51" s="26">
        <f t="shared" ref="H51:I51" si="13">H52</f>
        <v>0</v>
      </c>
      <c r="I51" s="26">
        <f t="shared" si="13"/>
        <v>0</v>
      </c>
    </row>
    <row r="52" spans="1:9" ht="56.25">
      <c r="A52" s="38" t="s">
        <v>21</v>
      </c>
      <c r="B52" s="22">
        <v>904</v>
      </c>
      <c r="C52" s="28" t="s">
        <v>8</v>
      </c>
      <c r="D52" s="28" t="s">
        <v>39</v>
      </c>
      <c r="E52" s="27" t="s">
        <v>171</v>
      </c>
      <c r="F52" s="28" t="s">
        <v>22</v>
      </c>
      <c r="G52" s="26">
        <v>15</v>
      </c>
      <c r="H52" s="26">
        <v>0</v>
      </c>
      <c r="I52" s="26">
        <v>0</v>
      </c>
    </row>
    <row r="53" spans="1:9" ht="56.25">
      <c r="A53" s="38" t="s">
        <v>40</v>
      </c>
      <c r="B53" s="22">
        <v>904</v>
      </c>
      <c r="C53" s="28" t="s">
        <v>8</v>
      </c>
      <c r="D53" s="28" t="s">
        <v>39</v>
      </c>
      <c r="E53" s="29" t="s">
        <v>156</v>
      </c>
      <c r="F53" s="28"/>
      <c r="G53" s="26">
        <f t="shared" ref="G53:I54" si="14">G54</f>
        <v>276.85500000000002</v>
      </c>
      <c r="H53" s="26">
        <f t="shared" si="14"/>
        <v>227.45500000000001</v>
      </c>
      <c r="I53" s="26">
        <f t="shared" si="14"/>
        <v>227.45500000000001</v>
      </c>
    </row>
    <row r="54" spans="1:9" ht="56.25">
      <c r="A54" s="38" t="s">
        <v>19</v>
      </c>
      <c r="B54" s="22">
        <v>904</v>
      </c>
      <c r="C54" s="28" t="s">
        <v>8</v>
      </c>
      <c r="D54" s="28" t="s">
        <v>39</v>
      </c>
      <c r="E54" s="29" t="s">
        <v>156</v>
      </c>
      <c r="F54" s="28" t="s">
        <v>20</v>
      </c>
      <c r="G54" s="26">
        <f t="shared" si="14"/>
        <v>276.85500000000002</v>
      </c>
      <c r="H54" s="26">
        <f t="shared" si="14"/>
        <v>227.45500000000001</v>
      </c>
      <c r="I54" s="26">
        <f t="shared" si="14"/>
        <v>227.45500000000001</v>
      </c>
    </row>
    <row r="55" spans="1:9" ht="56.25">
      <c r="A55" s="38" t="s">
        <v>21</v>
      </c>
      <c r="B55" s="22">
        <v>904</v>
      </c>
      <c r="C55" s="28" t="s">
        <v>8</v>
      </c>
      <c r="D55" s="28" t="s">
        <v>39</v>
      </c>
      <c r="E55" s="29" t="s">
        <v>156</v>
      </c>
      <c r="F55" s="28" t="s">
        <v>22</v>
      </c>
      <c r="G55" s="26">
        <v>276.85500000000002</v>
      </c>
      <c r="H55" s="26">
        <v>227.45500000000001</v>
      </c>
      <c r="I55" s="26">
        <v>227.45500000000001</v>
      </c>
    </row>
    <row r="56" spans="1:9" ht="18.75">
      <c r="A56" s="47" t="s">
        <v>157</v>
      </c>
      <c r="B56" s="22">
        <v>904</v>
      </c>
      <c r="C56" s="28" t="s">
        <v>8</v>
      </c>
      <c r="D56" s="28" t="s">
        <v>39</v>
      </c>
      <c r="E56" s="30" t="s">
        <v>103</v>
      </c>
      <c r="F56" s="28"/>
      <c r="G56" s="26">
        <f>G57</f>
        <v>0</v>
      </c>
      <c r="H56" s="26">
        <f t="shared" ref="H56:I56" si="15">H57</f>
        <v>121</v>
      </c>
      <c r="I56" s="26">
        <f t="shared" si="15"/>
        <v>246</v>
      </c>
    </row>
    <row r="57" spans="1:9" ht="18.75">
      <c r="A57" s="39" t="s">
        <v>41</v>
      </c>
      <c r="B57" s="22">
        <v>904</v>
      </c>
      <c r="C57" s="28" t="s">
        <v>8</v>
      </c>
      <c r="D57" s="28" t="s">
        <v>39</v>
      </c>
      <c r="E57" s="27">
        <v>9990026150</v>
      </c>
      <c r="F57" s="28"/>
      <c r="G57" s="26">
        <f t="shared" ref="G57:I58" si="16">G58</f>
        <v>0</v>
      </c>
      <c r="H57" s="26">
        <f t="shared" si="16"/>
        <v>121</v>
      </c>
      <c r="I57" s="26">
        <f t="shared" si="16"/>
        <v>246</v>
      </c>
    </row>
    <row r="58" spans="1:9" ht="18.75">
      <c r="A58" s="39" t="s">
        <v>25</v>
      </c>
      <c r="B58" s="22">
        <v>904</v>
      </c>
      <c r="C58" s="28" t="s">
        <v>8</v>
      </c>
      <c r="D58" s="28" t="s">
        <v>39</v>
      </c>
      <c r="E58" s="27">
        <v>9990026150</v>
      </c>
      <c r="F58" s="28" t="s">
        <v>26</v>
      </c>
      <c r="G58" s="26">
        <f t="shared" si="16"/>
        <v>0</v>
      </c>
      <c r="H58" s="26">
        <f t="shared" si="16"/>
        <v>121</v>
      </c>
      <c r="I58" s="26">
        <f t="shared" si="16"/>
        <v>246</v>
      </c>
    </row>
    <row r="59" spans="1:9" ht="19.5" customHeight="1">
      <c r="A59" s="42" t="s">
        <v>34</v>
      </c>
      <c r="B59" s="22">
        <v>904</v>
      </c>
      <c r="C59" s="28" t="s">
        <v>8</v>
      </c>
      <c r="D59" s="28" t="s">
        <v>39</v>
      </c>
      <c r="E59" s="27">
        <v>9990026150</v>
      </c>
      <c r="F59" s="28" t="s">
        <v>35</v>
      </c>
      <c r="G59" s="26">
        <v>0</v>
      </c>
      <c r="H59" s="26">
        <v>121</v>
      </c>
      <c r="I59" s="26">
        <v>246</v>
      </c>
    </row>
    <row r="60" spans="1:9" ht="18.75">
      <c r="A60" s="39" t="s">
        <v>42</v>
      </c>
      <c r="B60" s="22">
        <v>904</v>
      </c>
      <c r="C60" s="28" t="s">
        <v>43</v>
      </c>
      <c r="D60" s="28"/>
      <c r="E60" s="28"/>
      <c r="F60" s="28"/>
      <c r="G60" s="26">
        <f>G61</f>
        <v>369</v>
      </c>
      <c r="H60" s="26">
        <f t="shared" ref="H60:I60" si="17">H61</f>
        <v>412</v>
      </c>
      <c r="I60" s="26">
        <f t="shared" si="17"/>
        <v>427.5</v>
      </c>
    </row>
    <row r="61" spans="1:9" ht="41.25" customHeight="1">
      <c r="A61" s="38" t="s">
        <v>44</v>
      </c>
      <c r="B61" s="22">
        <v>904</v>
      </c>
      <c r="C61" s="23" t="s">
        <v>43</v>
      </c>
      <c r="D61" s="23" t="s">
        <v>45</v>
      </c>
      <c r="E61" s="23"/>
      <c r="F61" s="23"/>
      <c r="G61" s="24">
        <f>G62</f>
        <v>369</v>
      </c>
      <c r="H61" s="24">
        <f t="shared" ref="H61:I61" si="18">H62</f>
        <v>412</v>
      </c>
      <c r="I61" s="24">
        <f t="shared" si="18"/>
        <v>427.5</v>
      </c>
    </row>
    <row r="62" spans="1:9" ht="97.5" customHeight="1">
      <c r="A62" s="38" t="s">
        <v>150</v>
      </c>
      <c r="B62" s="51">
        <v>904</v>
      </c>
      <c r="C62" s="52" t="s">
        <v>43</v>
      </c>
      <c r="D62" s="52" t="s">
        <v>45</v>
      </c>
      <c r="E62" s="52" t="s">
        <v>151</v>
      </c>
      <c r="F62" s="23"/>
      <c r="G62" s="24">
        <f>G63</f>
        <v>369</v>
      </c>
      <c r="H62" s="24">
        <f t="shared" ref="H62:I63" si="19">H63</f>
        <v>412</v>
      </c>
      <c r="I62" s="24">
        <f t="shared" si="19"/>
        <v>427.5</v>
      </c>
    </row>
    <row r="63" spans="1:9" ht="60" customHeight="1">
      <c r="A63" s="11" t="s">
        <v>153</v>
      </c>
      <c r="B63" s="51">
        <v>904</v>
      </c>
      <c r="C63" s="52" t="s">
        <v>43</v>
      </c>
      <c r="D63" s="52" t="s">
        <v>45</v>
      </c>
      <c r="E63" s="52" t="s">
        <v>152</v>
      </c>
      <c r="F63" s="23"/>
      <c r="G63" s="24">
        <f>G64</f>
        <v>369</v>
      </c>
      <c r="H63" s="24">
        <f t="shared" si="19"/>
        <v>412</v>
      </c>
      <c r="I63" s="24">
        <f t="shared" si="19"/>
        <v>427.5</v>
      </c>
    </row>
    <row r="64" spans="1:9" ht="77.25" customHeight="1">
      <c r="A64" s="42" t="s">
        <v>46</v>
      </c>
      <c r="B64" s="22">
        <v>904</v>
      </c>
      <c r="C64" s="23" t="s">
        <v>43</v>
      </c>
      <c r="D64" s="23" t="s">
        <v>45</v>
      </c>
      <c r="E64" s="23" t="s">
        <v>124</v>
      </c>
      <c r="F64" s="23"/>
      <c r="G64" s="24">
        <f>G65+G67</f>
        <v>369</v>
      </c>
      <c r="H64" s="24">
        <f>H65+H67</f>
        <v>412</v>
      </c>
      <c r="I64" s="24">
        <f>I65+I67</f>
        <v>427.5</v>
      </c>
    </row>
    <row r="65" spans="1:9" ht="115.5" customHeight="1">
      <c r="A65" s="38" t="s">
        <v>11</v>
      </c>
      <c r="B65" s="22">
        <v>904</v>
      </c>
      <c r="C65" s="23" t="s">
        <v>43</v>
      </c>
      <c r="D65" s="23" t="s">
        <v>45</v>
      </c>
      <c r="E65" s="23" t="s">
        <v>124</v>
      </c>
      <c r="F65" s="23" t="s">
        <v>12</v>
      </c>
      <c r="G65" s="24">
        <f>G66</f>
        <v>369</v>
      </c>
      <c r="H65" s="24">
        <f>H66</f>
        <v>401</v>
      </c>
      <c r="I65" s="24">
        <f>I66</f>
        <v>416</v>
      </c>
    </row>
    <row r="66" spans="1:9" ht="56.25">
      <c r="A66" s="38" t="s">
        <v>13</v>
      </c>
      <c r="B66" s="22">
        <v>904</v>
      </c>
      <c r="C66" s="23" t="s">
        <v>43</v>
      </c>
      <c r="D66" s="23" t="s">
        <v>45</v>
      </c>
      <c r="E66" s="23" t="s">
        <v>124</v>
      </c>
      <c r="F66" s="23" t="s">
        <v>14</v>
      </c>
      <c r="G66" s="24">
        <v>369</v>
      </c>
      <c r="H66" s="24">
        <v>401</v>
      </c>
      <c r="I66" s="24">
        <v>416</v>
      </c>
    </row>
    <row r="67" spans="1:9" ht="56.25">
      <c r="A67" s="38" t="s">
        <v>19</v>
      </c>
      <c r="B67" s="22">
        <v>904</v>
      </c>
      <c r="C67" s="23" t="s">
        <v>43</v>
      </c>
      <c r="D67" s="23" t="s">
        <v>45</v>
      </c>
      <c r="E67" s="23" t="s">
        <v>124</v>
      </c>
      <c r="F67" s="23" t="s">
        <v>20</v>
      </c>
      <c r="G67" s="24">
        <f>G68</f>
        <v>0</v>
      </c>
      <c r="H67" s="24">
        <f>H68</f>
        <v>11</v>
      </c>
      <c r="I67" s="24">
        <f>I68</f>
        <v>11.5</v>
      </c>
    </row>
    <row r="68" spans="1:9" ht="56.25">
      <c r="A68" s="38" t="s">
        <v>21</v>
      </c>
      <c r="B68" s="22">
        <v>904</v>
      </c>
      <c r="C68" s="23" t="s">
        <v>43</v>
      </c>
      <c r="D68" s="23" t="s">
        <v>45</v>
      </c>
      <c r="E68" s="23" t="s">
        <v>124</v>
      </c>
      <c r="F68" s="23" t="s">
        <v>22</v>
      </c>
      <c r="G68" s="24">
        <v>0</v>
      </c>
      <c r="H68" s="24">
        <v>11</v>
      </c>
      <c r="I68" s="24">
        <v>11.5</v>
      </c>
    </row>
    <row r="69" spans="1:9" ht="37.5">
      <c r="A69" s="39" t="s">
        <v>149</v>
      </c>
      <c r="B69" s="22">
        <v>904</v>
      </c>
      <c r="C69" s="23" t="s">
        <v>45</v>
      </c>
      <c r="D69" s="23"/>
      <c r="E69" s="23"/>
      <c r="F69" s="23"/>
      <c r="G69" s="24">
        <f>G75</f>
        <v>50</v>
      </c>
      <c r="H69" s="24">
        <f t="shared" ref="H69:I69" si="20">H75</f>
        <v>150</v>
      </c>
      <c r="I69" s="24">
        <f t="shared" si="20"/>
        <v>200</v>
      </c>
    </row>
    <row r="70" spans="1:9" ht="75" hidden="1">
      <c r="A70" s="39" t="s">
        <v>47</v>
      </c>
      <c r="B70" s="22">
        <v>904</v>
      </c>
      <c r="C70" s="23" t="s">
        <v>45</v>
      </c>
      <c r="D70" s="23" t="s">
        <v>48</v>
      </c>
      <c r="E70" s="23"/>
      <c r="F70" s="23"/>
      <c r="G70" s="24">
        <f>G71</f>
        <v>0</v>
      </c>
      <c r="H70" s="24">
        <f>H71</f>
        <v>0</v>
      </c>
      <c r="I70" s="24">
        <f>I71</f>
        <v>0</v>
      </c>
    </row>
    <row r="71" spans="1:9" ht="75" hidden="1">
      <c r="A71" s="39" t="s">
        <v>49</v>
      </c>
      <c r="B71" s="22">
        <v>904</v>
      </c>
      <c r="C71" s="23" t="s">
        <v>45</v>
      </c>
      <c r="D71" s="23" t="s">
        <v>48</v>
      </c>
      <c r="E71" s="23" t="s">
        <v>50</v>
      </c>
      <c r="F71" s="23"/>
      <c r="G71" s="24">
        <f t="shared" ref="G71:I72" si="21">G72</f>
        <v>0</v>
      </c>
      <c r="H71" s="24">
        <f t="shared" si="21"/>
        <v>0</v>
      </c>
      <c r="I71" s="24">
        <f t="shared" si="21"/>
        <v>0</v>
      </c>
    </row>
    <row r="72" spans="1:9" ht="56.25" hidden="1">
      <c r="A72" s="38" t="s">
        <v>19</v>
      </c>
      <c r="B72" s="22">
        <v>904</v>
      </c>
      <c r="C72" s="23" t="s">
        <v>45</v>
      </c>
      <c r="D72" s="23" t="s">
        <v>48</v>
      </c>
      <c r="E72" s="23" t="s">
        <v>50</v>
      </c>
      <c r="F72" s="23" t="s">
        <v>20</v>
      </c>
      <c r="G72" s="24">
        <f t="shared" si="21"/>
        <v>0</v>
      </c>
      <c r="H72" s="24">
        <f t="shared" si="21"/>
        <v>0</v>
      </c>
      <c r="I72" s="24">
        <f t="shared" si="21"/>
        <v>0</v>
      </c>
    </row>
    <row r="73" spans="1:9" ht="56.25" hidden="1">
      <c r="A73" s="38" t="s">
        <v>21</v>
      </c>
      <c r="B73" s="22">
        <v>904</v>
      </c>
      <c r="C73" s="23" t="s">
        <v>45</v>
      </c>
      <c r="D73" s="23" t="s">
        <v>48</v>
      </c>
      <c r="E73" s="23" t="s">
        <v>50</v>
      </c>
      <c r="F73" s="23" t="s">
        <v>22</v>
      </c>
      <c r="G73" s="24"/>
      <c r="H73" s="24"/>
      <c r="I73" s="24"/>
    </row>
    <row r="74" spans="1:9" ht="56.25" hidden="1">
      <c r="A74" s="39" t="s">
        <v>23</v>
      </c>
      <c r="B74" s="22">
        <v>904</v>
      </c>
      <c r="C74" s="23" t="s">
        <v>45</v>
      </c>
      <c r="D74" s="23" t="s">
        <v>48</v>
      </c>
      <c r="E74" s="23" t="s">
        <v>50</v>
      </c>
      <c r="F74" s="23" t="s">
        <v>24</v>
      </c>
      <c r="G74" s="24"/>
      <c r="H74" s="24"/>
      <c r="I74" s="24"/>
    </row>
    <row r="75" spans="1:9" ht="75.75" customHeight="1">
      <c r="A75" s="39" t="s">
        <v>51</v>
      </c>
      <c r="B75" s="22">
        <v>904</v>
      </c>
      <c r="C75" s="23" t="s">
        <v>45</v>
      </c>
      <c r="D75" s="23" t="s">
        <v>52</v>
      </c>
      <c r="E75" s="23"/>
      <c r="F75" s="23"/>
      <c r="G75" s="24">
        <f>G76</f>
        <v>50</v>
      </c>
      <c r="H75" s="24">
        <f t="shared" ref="H75:I75" si="22">H76</f>
        <v>150</v>
      </c>
      <c r="I75" s="24">
        <f t="shared" si="22"/>
        <v>200</v>
      </c>
    </row>
    <row r="76" spans="1:9" ht="93.75">
      <c r="A76" s="38" t="s">
        <v>150</v>
      </c>
      <c r="B76" s="51">
        <v>904</v>
      </c>
      <c r="C76" s="52" t="s">
        <v>45</v>
      </c>
      <c r="D76" s="52" t="s">
        <v>52</v>
      </c>
      <c r="E76" s="52" t="s">
        <v>151</v>
      </c>
      <c r="F76" s="23"/>
      <c r="G76" s="24">
        <f>G77</f>
        <v>50</v>
      </c>
      <c r="H76" s="24">
        <f t="shared" ref="H76:I77" si="23">H77</f>
        <v>150</v>
      </c>
      <c r="I76" s="24">
        <f t="shared" si="23"/>
        <v>200</v>
      </c>
    </row>
    <row r="77" spans="1:9" ht="57" customHeight="1">
      <c r="A77" s="54" t="s">
        <v>158</v>
      </c>
      <c r="B77" s="51">
        <v>904</v>
      </c>
      <c r="C77" s="52" t="s">
        <v>45</v>
      </c>
      <c r="D77" s="52" t="s">
        <v>52</v>
      </c>
      <c r="E77" s="52" t="s">
        <v>159</v>
      </c>
      <c r="F77" s="23"/>
      <c r="G77" s="24">
        <f>G78</f>
        <v>50</v>
      </c>
      <c r="H77" s="24">
        <f t="shared" si="23"/>
        <v>150</v>
      </c>
      <c r="I77" s="24">
        <f t="shared" si="23"/>
        <v>200</v>
      </c>
    </row>
    <row r="78" spans="1:9" ht="59.25" customHeight="1">
      <c r="A78" s="48" t="s">
        <v>53</v>
      </c>
      <c r="B78" s="22">
        <v>904</v>
      </c>
      <c r="C78" s="23" t="s">
        <v>45</v>
      </c>
      <c r="D78" s="23" t="s">
        <v>52</v>
      </c>
      <c r="E78" s="27" t="s">
        <v>111</v>
      </c>
      <c r="F78" s="23"/>
      <c r="G78" s="24">
        <f t="shared" ref="G78:I79" si="24">G79</f>
        <v>50</v>
      </c>
      <c r="H78" s="24">
        <f t="shared" si="24"/>
        <v>150</v>
      </c>
      <c r="I78" s="24">
        <f t="shared" si="24"/>
        <v>200</v>
      </c>
    </row>
    <row r="79" spans="1:9" ht="60" customHeight="1">
      <c r="A79" s="38" t="s">
        <v>19</v>
      </c>
      <c r="B79" s="22">
        <v>904</v>
      </c>
      <c r="C79" s="23" t="s">
        <v>45</v>
      </c>
      <c r="D79" s="23" t="s">
        <v>52</v>
      </c>
      <c r="E79" s="27" t="s">
        <v>111</v>
      </c>
      <c r="F79" s="23" t="s">
        <v>20</v>
      </c>
      <c r="G79" s="24">
        <f t="shared" si="24"/>
        <v>50</v>
      </c>
      <c r="H79" s="24">
        <f t="shared" si="24"/>
        <v>150</v>
      </c>
      <c r="I79" s="24">
        <f t="shared" si="24"/>
        <v>200</v>
      </c>
    </row>
    <row r="80" spans="1:9" ht="57" customHeight="1">
      <c r="A80" s="38" t="s">
        <v>21</v>
      </c>
      <c r="B80" s="22">
        <v>904</v>
      </c>
      <c r="C80" s="23" t="s">
        <v>45</v>
      </c>
      <c r="D80" s="23" t="s">
        <v>52</v>
      </c>
      <c r="E80" s="27" t="s">
        <v>111</v>
      </c>
      <c r="F80" s="23" t="s">
        <v>22</v>
      </c>
      <c r="G80" s="24">
        <v>50</v>
      </c>
      <c r="H80" s="24">
        <v>150</v>
      </c>
      <c r="I80" s="24">
        <v>200</v>
      </c>
    </row>
    <row r="81" spans="1:9" ht="18.75">
      <c r="A81" s="38" t="s">
        <v>54</v>
      </c>
      <c r="B81" s="22">
        <v>904</v>
      </c>
      <c r="C81" s="23" t="s">
        <v>10</v>
      </c>
      <c r="D81" s="23"/>
      <c r="E81" s="23"/>
      <c r="F81" s="23"/>
      <c r="G81" s="24">
        <f>G82+G115</f>
        <v>7059.1935099999992</v>
      </c>
      <c r="H81" s="24">
        <f>H82+H115</f>
        <v>1137.0740000000001</v>
      </c>
      <c r="I81" s="24">
        <f>I82+I115</f>
        <v>1488.9560000000001</v>
      </c>
    </row>
    <row r="82" spans="1:9" ht="21.75" customHeight="1">
      <c r="A82" s="38" t="s">
        <v>55</v>
      </c>
      <c r="B82" s="22">
        <v>904</v>
      </c>
      <c r="C82" s="23" t="s">
        <v>10</v>
      </c>
      <c r="D82" s="23" t="s">
        <v>48</v>
      </c>
      <c r="E82" s="23"/>
      <c r="F82" s="23"/>
      <c r="G82" s="24">
        <f>G83</f>
        <v>4804.8045099999999</v>
      </c>
      <c r="H82" s="24">
        <f t="shared" ref="H82:I82" si="25">H83</f>
        <v>1087.0740000000001</v>
      </c>
      <c r="I82" s="24">
        <f t="shared" si="25"/>
        <v>1438.9560000000001</v>
      </c>
    </row>
    <row r="83" spans="1:9" ht="94.5" customHeight="1">
      <c r="A83" s="38" t="s">
        <v>150</v>
      </c>
      <c r="B83" s="51">
        <v>904</v>
      </c>
      <c r="C83" s="23" t="s">
        <v>10</v>
      </c>
      <c r="D83" s="23" t="s">
        <v>48</v>
      </c>
      <c r="E83" s="52" t="s">
        <v>151</v>
      </c>
      <c r="F83" s="23"/>
      <c r="G83" s="24">
        <f>G84</f>
        <v>4804.8045099999999</v>
      </c>
      <c r="H83" s="24">
        <f t="shared" ref="H83:I83" si="26">H84</f>
        <v>1087.0740000000001</v>
      </c>
      <c r="I83" s="24">
        <f t="shared" si="26"/>
        <v>1438.9560000000001</v>
      </c>
    </row>
    <row r="84" spans="1:9" ht="58.5" customHeight="1">
      <c r="A84" s="54" t="s">
        <v>158</v>
      </c>
      <c r="B84" s="51">
        <v>904</v>
      </c>
      <c r="C84" s="23" t="s">
        <v>10</v>
      </c>
      <c r="D84" s="23" t="s">
        <v>48</v>
      </c>
      <c r="E84" s="52" t="s">
        <v>159</v>
      </c>
      <c r="F84" s="23"/>
      <c r="G84" s="24">
        <f>G85+G89+G100+G103+G106+G109+G112</f>
        <v>4804.8045099999999</v>
      </c>
      <c r="H84" s="24">
        <f t="shared" ref="H84:I84" si="27">H85+H89+H100+H103+H106+H109+H112</f>
        <v>1087.0740000000001</v>
      </c>
      <c r="I84" s="24">
        <f t="shared" si="27"/>
        <v>1438.9560000000001</v>
      </c>
    </row>
    <row r="85" spans="1:9" ht="57.75" customHeight="1">
      <c r="A85" s="44" t="s">
        <v>56</v>
      </c>
      <c r="B85" s="22">
        <v>904</v>
      </c>
      <c r="C85" s="23" t="s">
        <v>10</v>
      </c>
      <c r="D85" s="23" t="s">
        <v>48</v>
      </c>
      <c r="E85" s="27" t="s">
        <v>112</v>
      </c>
      <c r="F85" s="23"/>
      <c r="G85" s="24">
        <f t="shared" ref="G85:I86" si="28">G86</f>
        <v>131.32</v>
      </c>
      <c r="H85" s="24">
        <f t="shared" si="28"/>
        <v>313.3</v>
      </c>
      <c r="I85" s="24">
        <f t="shared" si="28"/>
        <v>411.61900000000003</v>
      </c>
    </row>
    <row r="86" spans="1:9" ht="57" customHeight="1">
      <c r="A86" s="38" t="s">
        <v>19</v>
      </c>
      <c r="B86" s="22">
        <v>904</v>
      </c>
      <c r="C86" s="23" t="s">
        <v>10</v>
      </c>
      <c r="D86" s="23" t="s">
        <v>48</v>
      </c>
      <c r="E86" s="27" t="s">
        <v>112</v>
      </c>
      <c r="F86" s="23" t="s">
        <v>20</v>
      </c>
      <c r="G86" s="24">
        <f t="shared" si="28"/>
        <v>131.32</v>
      </c>
      <c r="H86" s="24">
        <f t="shared" si="28"/>
        <v>313.3</v>
      </c>
      <c r="I86" s="24">
        <f t="shared" si="28"/>
        <v>411.61900000000003</v>
      </c>
    </row>
    <row r="87" spans="1:9" ht="57" customHeight="1">
      <c r="A87" s="38" t="s">
        <v>21</v>
      </c>
      <c r="B87" s="22">
        <v>904</v>
      </c>
      <c r="C87" s="23" t="s">
        <v>10</v>
      </c>
      <c r="D87" s="23" t="s">
        <v>48</v>
      </c>
      <c r="E87" s="27" t="s">
        <v>112</v>
      </c>
      <c r="F87" s="23" t="s">
        <v>22</v>
      </c>
      <c r="G87" s="24">
        <v>131.32</v>
      </c>
      <c r="H87" s="24">
        <v>313.3</v>
      </c>
      <c r="I87" s="24">
        <v>411.61900000000003</v>
      </c>
    </row>
    <row r="88" spans="1:9" ht="58.5" hidden="1" customHeight="1">
      <c r="A88" s="39" t="s">
        <v>23</v>
      </c>
      <c r="B88" s="22">
        <v>904</v>
      </c>
      <c r="C88" s="23" t="s">
        <v>10</v>
      </c>
      <c r="D88" s="23" t="s">
        <v>48</v>
      </c>
      <c r="E88" s="23" t="s">
        <v>57</v>
      </c>
      <c r="F88" s="23" t="s">
        <v>24</v>
      </c>
      <c r="G88" s="24"/>
      <c r="H88" s="24"/>
      <c r="I88" s="24"/>
    </row>
    <row r="89" spans="1:9" ht="75.75" customHeight="1">
      <c r="A89" s="44" t="s">
        <v>64</v>
      </c>
      <c r="B89" s="22">
        <v>904</v>
      </c>
      <c r="C89" s="23" t="s">
        <v>10</v>
      </c>
      <c r="D89" s="23" t="s">
        <v>48</v>
      </c>
      <c r="E89" s="27" t="s">
        <v>113</v>
      </c>
      <c r="F89" s="23"/>
      <c r="G89" s="24">
        <f t="shared" ref="G89:I90" si="29">G90</f>
        <v>2.68</v>
      </c>
      <c r="H89" s="24">
        <f t="shared" si="29"/>
        <v>6.266</v>
      </c>
      <c r="I89" s="24">
        <f t="shared" si="29"/>
        <v>8.2319999999999993</v>
      </c>
    </row>
    <row r="90" spans="1:9" ht="61.5" customHeight="1">
      <c r="A90" s="38" t="s">
        <v>19</v>
      </c>
      <c r="B90" s="22">
        <v>904</v>
      </c>
      <c r="C90" s="23" t="s">
        <v>10</v>
      </c>
      <c r="D90" s="23" t="s">
        <v>48</v>
      </c>
      <c r="E90" s="27" t="s">
        <v>113</v>
      </c>
      <c r="F90" s="23" t="s">
        <v>20</v>
      </c>
      <c r="G90" s="24">
        <f t="shared" si="29"/>
        <v>2.68</v>
      </c>
      <c r="H90" s="24">
        <f t="shared" si="29"/>
        <v>6.266</v>
      </c>
      <c r="I90" s="24">
        <f t="shared" si="29"/>
        <v>8.2319999999999993</v>
      </c>
    </row>
    <row r="91" spans="1:9" ht="59.25" customHeight="1">
      <c r="A91" s="38" t="s">
        <v>21</v>
      </c>
      <c r="B91" s="22">
        <v>904</v>
      </c>
      <c r="C91" s="23" t="s">
        <v>10</v>
      </c>
      <c r="D91" s="23" t="s">
        <v>48</v>
      </c>
      <c r="E91" s="27" t="s">
        <v>113</v>
      </c>
      <c r="F91" s="23" t="s">
        <v>22</v>
      </c>
      <c r="G91" s="24">
        <v>2.68</v>
      </c>
      <c r="H91" s="24">
        <v>6.266</v>
      </c>
      <c r="I91" s="24">
        <v>8.2319999999999993</v>
      </c>
    </row>
    <row r="92" spans="1:9" ht="56.25" hidden="1">
      <c r="A92" s="39" t="s">
        <v>23</v>
      </c>
      <c r="B92" s="22">
        <v>904</v>
      </c>
      <c r="C92" s="23" t="s">
        <v>10</v>
      </c>
      <c r="D92" s="23" t="s">
        <v>48</v>
      </c>
      <c r="E92" s="23" t="s">
        <v>59</v>
      </c>
      <c r="F92" s="23" t="s">
        <v>24</v>
      </c>
      <c r="G92" s="24"/>
      <c r="H92" s="24"/>
      <c r="I92" s="24"/>
    </row>
    <row r="93" spans="1:9" ht="93.75" hidden="1">
      <c r="A93" s="43" t="s">
        <v>60</v>
      </c>
      <c r="B93" s="22">
        <v>904</v>
      </c>
      <c r="C93" s="23" t="s">
        <v>10</v>
      </c>
      <c r="D93" s="23" t="s">
        <v>48</v>
      </c>
      <c r="E93" s="23" t="s">
        <v>61</v>
      </c>
      <c r="F93" s="23"/>
      <c r="G93" s="24">
        <f t="shared" ref="G93:I95" si="30">G94</f>
        <v>0</v>
      </c>
      <c r="H93" s="24">
        <f t="shared" si="30"/>
        <v>0</v>
      </c>
      <c r="I93" s="24">
        <f t="shared" si="30"/>
        <v>0</v>
      </c>
    </row>
    <row r="94" spans="1:9" ht="56.25" hidden="1">
      <c r="A94" s="38" t="s">
        <v>19</v>
      </c>
      <c r="B94" s="22">
        <v>904</v>
      </c>
      <c r="C94" s="23" t="s">
        <v>10</v>
      </c>
      <c r="D94" s="23" t="s">
        <v>48</v>
      </c>
      <c r="E94" s="23" t="s">
        <v>61</v>
      </c>
      <c r="F94" s="23" t="s">
        <v>20</v>
      </c>
      <c r="G94" s="24">
        <f t="shared" si="30"/>
        <v>0</v>
      </c>
      <c r="H94" s="24">
        <f t="shared" si="30"/>
        <v>0</v>
      </c>
      <c r="I94" s="24">
        <f t="shared" si="30"/>
        <v>0</v>
      </c>
    </row>
    <row r="95" spans="1:9" ht="56.25" hidden="1">
      <c r="A95" s="38" t="s">
        <v>21</v>
      </c>
      <c r="B95" s="22">
        <v>904</v>
      </c>
      <c r="C95" s="23" t="s">
        <v>10</v>
      </c>
      <c r="D95" s="23" t="s">
        <v>48</v>
      </c>
      <c r="E95" s="23" t="s">
        <v>61</v>
      </c>
      <c r="F95" s="23" t="s">
        <v>22</v>
      </c>
      <c r="G95" s="24">
        <f t="shared" si="30"/>
        <v>0</v>
      </c>
      <c r="H95" s="24">
        <f t="shared" si="30"/>
        <v>0</v>
      </c>
      <c r="I95" s="24">
        <f t="shared" si="30"/>
        <v>0</v>
      </c>
    </row>
    <row r="96" spans="1:9" ht="56.25" hidden="1">
      <c r="A96" s="39" t="s">
        <v>23</v>
      </c>
      <c r="B96" s="22">
        <v>904</v>
      </c>
      <c r="C96" s="23" t="s">
        <v>10</v>
      </c>
      <c r="D96" s="23" t="s">
        <v>48</v>
      </c>
      <c r="E96" s="23" t="s">
        <v>61</v>
      </c>
      <c r="F96" s="23" t="s">
        <v>24</v>
      </c>
      <c r="G96" s="24"/>
      <c r="H96" s="24"/>
      <c r="I96" s="24"/>
    </row>
    <row r="97" spans="1:9" ht="60.75" hidden="1" customHeight="1">
      <c r="A97" s="39" t="s">
        <v>62</v>
      </c>
      <c r="B97" s="22">
        <v>904</v>
      </c>
      <c r="C97" s="23" t="s">
        <v>10</v>
      </c>
      <c r="D97" s="23" t="s">
        <v>48</v>
      </c>
      <c r="E97" s="23" t="s">
        <v>63</v>
      </c>
      <c r="F97" s="23"/>
      <c r="G97" s="24">
        <f t="shared" ref="G97:I98" si="31">G98</f>
        <v>0</v>
      </c>
      <c r="H97" s="24">
        <f t="shared" si="31"/>
        <v>0</v>
      </c>
      <c r="I97" s="24">
        <f t="shared" si="31"/>
        <v>0</v>
      </c>
    </row>
    <row r="98" spans="1:9" ht="60.75" hidden="1" customHeight="1">
      <c r="A98" s="38" t="s">
        <v>19</v>
      </c>
      <c r="B98" s="22">
        <v>904</v>
      </c>
      <c r="C98" s="23" t="s">
        <v>10</v>
      </c>
      <c r="D98" s="23" t="s">
        <v>48</v>
      </c>
      <c r="E98" s="23" t="s">
        <v>63</v>
      </c>
      <c r="F98" s="23" t="s">
        <v>20</v>
      </c>
      <c r="G98" s="24">
        <f t="shared" si="31"/>
        <v>0</v>
      </c>
      <c r="H98" s="24">
        <f t="shared" si="31"/>
        <v>0</v>
      </c>
      <c r="I98" s="24">
        <f t="shared" si="31"/>
        <v>0</v>
      </c>
    </row>
    <row r="99" spans="1:9" ht="12" hidden="1" customHeight="1">
      <c r="A99" s="38" t="s">
        <v>21</v>
      </c>
      <c r="B99" s="22">
        <v>904</v>
      </c>
      <c r="C99" s="23" t="s">
        <v>10</v>
      </c>
      <c r="D99" s="23" t="s">
        <v>48</v>
      </c>
      <c r="E99" s="23" t="s">
        <v>63</v>
      </c>
      <c r="F99" s="23" t="s">
        <v>22</v>
      </c>
      <c r="G99" s="24"/>
      <c r="H99" s="24"/>
      <c r="I99" s="24"/>
    </row>
    <row r="100" spans="1:9" ht="75.75" customHeight="1">
      <c r="A100" s="44" t="s">
        <v>58</v>
      </c>
      <c r="B100" s="22">
        <v>904</v>
      </c>
      <c r="C100" s="23" t="s">
        <v>10</v>
      </c>
      <c r="D100" s="23" t="s">
        <v>48</v>
      </c>
      <c r="E100" s="27" t="s">
        <v>114</v>
      </c>
      <c r="F100" s="23"/>
      <c r="G100" s="24">
        <f t="shared" ref="G100:I101" si="32">G101</f>
        <v>1144.0519999999999</v>
      </c>
      <c r="H100" s="24">
        <f t="shared" si="32"/>
        <v>730.96</v>
      </c>
      <c r="I100" s="24">
        <f t="shared" si="32"/>
        <v>970.57600000000002</v>
      </c>
    </row>
    <row r="101" spans="1:9" ht="60.75" customHeight="1">
      <c r="A101" s="38" t="s">
        <v>19</v>
      </c>
      <c r="B101" s="22">
        <v>904</v>
      </c>
      <c r="C101" s="23" t="s">
        <v>10</v>
      </c>
      <c r="D101" s="23" t="s">
        <v>48</v>
      </c>
      <c r="E101" s="27" t="s">
        <v>114</v>
      </c>
      <c r="F101" s="23" t="s">
        <v>20</v>
      </c>
      <c r="G101" s="24">
        <f t="shared" si="32"/>
        <v>1144.0519999999999</v>
      </c>
      <c r="H101" s="24">
        <f t="shared" si="32"/>
        <v>730.96</v>
      </c>
      <c r="I101" s="24">
        <f t="shared" si="32"/>
        <v>970.57600000000002</v>
      </c>
    </row>
    <row r="102" spans="1:9" ht="63" customHeight="1">
      <c r="A102" s="38" t="s">
        <v>21</v>
      </c>
      <c r="B102" s="22">
        <v>904</v>
      </c>
      <c r="C102" s="23" t="s">
        <v>10</v>
      </c>
      <c r="D102" s="23" t="s">
        <v>48</v>
      </c>
      <c r="E102" s="27" t="s">
        <v>114</v>
      </c>
      <c r="F102" s="23" t="s">
        <v>22</v>
      </c>
      <c r="G102" s="24">
        <v>1144.0519999999999</v>
      </c>
      <c r="H102" s="24">
        <v>730.96</v>
      </c>
      <c r="I102" s="24">
        <v>970.57600000000002</v>
      </c>
    </row>
    <row r="103" spans="1:9" ht="96.75" customHeight="1">
      <c r="A103" s="44" t="s">
        <v>104</v>
      </c>
      <c r="B103" s="22">
        <v>904</v>
      </c>
      <c r="C103" s="23" t="s">
        <v>10</v>
      </c>
      <c r="D103" s="23" t="s">
        <v>48</v>
      </c>
      <c r="E103" s="27" t="s">
        <v>115</v>
      </c>
      <c r="F103" s="23"/>
      <c r="G103" s="24">
        <f t="shared" ref="G103:I104" si="33">G104</f>
        <v>38.765000000000001</v>
      </c>
      <c r="H103" s="24">
        <f t="shared" si="33"/>
        <v>36.548000000000002</v>
      </c>
      <c r="I103" s="24">
        <f t="shared" si="33"/>
        <v>48.529000000000003</v>
      </c>
    </row>
    <row r="104" spans="1:9" ht="56.25">
      <c r="A104" s="38" t="s">
        <v>19</v>
      </c>
      <c r="B104" s="22">
        <v>904</v>
      </c>
      <c r="C104" s="23" t="s">
        <v>10</v>
      </c>
      <c r="D104" s="23" t="s">
        <v>48</v>
      </c>
      <c r="E104" s="27" t="s">
        <v>115</v>
      </c>
      <c r="F104" s="23" t="s">
        <v>20</v>
      </c>
      <c r="G104" s="24">
        <f t="shared" si="33"/>
        <v>38.765000000000001</v>
      </c>
      <c r="H104" s="24">
        <f t="shared" si="33"/>
        <v>36.548000000000002</v>
      </c>
      <c r="I104" s="24">
        <f t="shared" si="33"/>
        <v>48.529000000000003</v>
      </c>
    </row>
    <row r="105" spans="1:9" ht="56.25">
      <c r="A105" s="38" t="s">
        <v>21</v>
      </c>
      <c r="B105" s="22">
        <v>904</v>
      </c>
      <c r="C105" s="23" t="s">
        <v>10</v>
      </c>
      <c r="D105" s="23" t="s">
        <v>48</v>
      </c>
      <c r="E105" s="27" t="s">
        <v>115</v>
      </c>
      <c r="F105" s="23" t="s">
        <v>22</v>
      </c>
      <c r="G105" s="24">
        <v>38.765000000000001</v>
      </c>
      <c r="H105" s="24">
        <v>36.548000000000002</v>
      </c>
      <c r="I105" s="24">
        <v>48.529000000000003</v>
      </c>
    </row>
    <row r="106" spans="1:9" ht="77.25" customHeight="1">
      <c r="A106" s="38" t="s">
        <v>128</v>
      </c>
      <c r="B106" s="22">
        <v>904</v>
      </c>
      <c r="C106" s="23" t="s">
        <v>10</v>
      </c>
      <c r="D106" s="23" t="s">
        <v>48</v>
      </c>
      <c r="E106" s="27" t="s">
        <v>127</v>
      </c>
      <c r="F106" s="23"/>
      <c r="G106" s="24">
        <f>G107</f>
        <v>844</v>
      </c>
      <c r="H106" s="24">
        <f t="shared" ref="H106:I106" si="34">H107</f>
        <v>0</v>
      </c>
      <c r="I106" s="24">
        <f t="shared" si="34"/>
        <v>0</v>
      </c>
    </row>
    <row r="107" spans="1:9" ht="58.5" customHeight="1">
      <c r="A107" s="45" t="s">
        <v>19</v>
      </c>
      <c r="B107" s="22">
        <v>904</v>
      </c>
      <c r="C107" s="23" t="s">
        <v>10</v>
      </c>
      <c r="D107" s="23" t="s">
        <v>48</v>
      </c>
      <c r="E107" s="27" t="s">
        <v>127</v>
      </c>
      <c r="F107" s="23" t="s">
        <v>20</v>
      </c>
      <c r="G107" s="24">
        <f>G108</f>
        <v>844</v>
      </c>
      <c r="H107" s="24">
        <f t="shared" ref="H107:I107" si="35">H108</f>
        <v>0</v>
      </c>
      <c r="I107" s="24">
        <f t="shared" si="35"/>
        <v>0</v>
      </c>
    </row>
    <row r="108" spans="1:9" ht="59.25" customHeight="1">
      <c r="A108" s="38" t="s">
        <v>21</v>
      </c>
      <c r="B108" s="22">
        <v>904</v>
      </c>
      <c r="C108" s="23" t="s">
        <v>10</v>
      </c>
      <c r="D108" s="23" t="s">
        <v>48</v>
      </c>
      <c r="E108" s="27" t="s">
        <v>127</v>
      </c>
      <c r="F108" s="23" t="s">
        <v>22</v>
      </c>
      <c r="G108" s="24">
        <v>844</v>
      </c>
      <c r="H108" s="24">
        <v>0</v>
      </c>
      <c r="I108" s="24">
        <v>0</v>
      </c>
    </row>
    <row r="109" spans="1:9" ht="58.5" customHeight="1">
      <c r="A109" s="48" t="s">
        <v>125</v>
      </c>
      <c r="B109" s="22">
        <v>904</v>
      </c>
      <c r="C109" s="23" t="s">
        <v>10</v>
      </c>
      <c r="D109" s="23" t="s">
        <v>48</v>
      </c>
      <c r="E109" s="27" t="s">
        <v>126</v>
      </c>
      <c r="F109" s="23"/>
      <c r="G109" s="24">
        <f>G110</f>
        <v>1969</v>
      </c>
      <c r="H109" s="24">
        <f t="shared" ref="H109:I109" si="36">H110</f>
        <v>0</v>
      </c>
      <c r="I109" s="24">
        <f t="shared" si="36"/>
        <v>0</v>
      </c>
    </row>
    <row r="110" spans="1:9" ht="56.25">
      <c r="A110" s="45" t="s">
        <v>19</v>
      </c>
      <c r="B110" s="22">
        <v>904</v>
      </c>
      <c r="C110" s="23" t="s">
        <v>10</v>
      </c>
      <c r="D110" s="23" t="s">
        <v>48</v>
      </c>
      <c r="E110" s="27" t="s">
        <v>126</v>
      </c>
      <c r="F110" s="23" t="s">
        <v>20</v>
      </c>
      <c r="G110" s="24">
        <f>G111</f>
        <v>1969</v>
      </c>
      <c r="H110" s="24">
        <f t="shared" ref="H110:I110" si="37">H111</f>
        <v>0</v>
      </c>
      <c r="I110" s="24">
        <f t="shared" si="37"/>
        <v>0</v>
      </c>
    </row>
    <row r="111" spans="1:9" ht="61.5" customHeight="1">
      <c r="A111" s="38" t="s">
        <v>21</v>
      </c>
      <c r="B111" s="22">
        <v>904</v>
      </c>
      <c r="C111" s="23" t="s">
        <v>10</v>
      </c>
      <c r="D111" s="23" t="s">
        <v>48</v>
      </c>
      <c r="E111" s="27" t="s">
        <v>126</v>
      </c>
      <c r="F111" s="23" t="s">
        <v>22</v>
      </c>
      <c r="G111" s="24">
        <v>1969</v>
      </c>
      <c r="H111" s="24">
        <v>0</v>
      </c>
      <c r="I111" s="24">
        <v>0</v>
      </c>
    </row>
    <row r="112" spans="1:9" ht="61.5" customHeight="1">
      <c r="A112" s="49" t="s">
        <v>56</v>
      </c>
      <c r="B112" s="22">
        <v>904</v>
      </c>
      <c r="C112" s="23" t="s">
        <v>10</v>
      </c>
      <c r="D112" s="23" t="s">
        <v>48</v>
      </c>
      <c r="E112" s="31" t="s">
        <v>170</v>
      </c>
      <c r="F112" s="23"/>
      <c r="G112" s="24">
        <f t="shared" ref="G112:I113" si="38">G113</f>
        <v>674.98751000000004</v>
      </c>
      <c r="H112" s="24">
        <f t="shared" si="38"/>
        <v>0</v>
      </c>
      <c r="I112" s="24">
        <f t="shared" si="38"/>
        <v>0</v>
      </c>
    </row>
    <row r="113" spans="1:9" ht="59.25" customHeight="1">
      <c r="A113" s="38" t="s">
        <v>19</v>
      </c>
      <c r="B113" s="22">
        <v>904</v>
      </c>
      <c r="C113" s="23" t="s">
        <v>10</v>
      </c>
      <c r="D113" s="23" t="s">
        <v>48</v>
      </c>
      <c r="E113" s="31" t="s">
        <v>170</v>
      </c>
      <c r="F113" s="23" t="s">
        <v>20</v>
      </c>
      <c r="G113" s="24">
        <f t="shared" si="38"/>
        <v>674.98751000000004</v>
      </c>
      <c r="H113" s="24">
        <f t="shared" si="38"/>
        <v>0</v>
      </c>
      <c r="I113" s="24">
        <f t="shared" si="38"/>
        <v>0</v>
      </c>
    </row>
    <row r="114" spans="1:9" ht="56.25">
      <c r="A114" s="38" t="s">
        <v>21</v>
      </c>
      <c r="B114" s="22">
        <v>904</v>
      </c>
      <c r="C114" s="23" t="s">
        <v>10</v>
      </c>
      <c r="D114" s="23" t="s">
        <v>48</v>
      </c>
      <c r="E114" s="31" t="s">
        <v>170</v>
      </c>
      <c r="F114" s="23" t="s">
        <v>22</v>
      </c>
      <c r="G114" s="24">
        <v>674.98751000000004</v>
      </c>
      <c r="H114" s="24">
        <v>0</v>
      </c>
      <c r="I114" s="24">
        <v>0</v>
      </c>
    </row>
    <row r="115" spans="1:9" ht="38.25" customHeight="1">
      <c r="A115" s="39" t="s">
        <v>65</v>
      </c>
      <c r="B115" s="22">
        <v>904</v>
      </c>
      <c r="C115" s="23" t="s">
        <v>10</v>
      </c>
      <c r="D115" s="23" t="s">
        <v>66</v>
      </c>
      <c r="E115" s="23"/>
      <c r="F115" s="23"/>
      <c r="G115" s="24">
        <f>G116</f>
        <v>2254.3889999999997</v>
      </c>
      <c r="H115" s="24">
        <f t="shared" ref="H115:I115" si="39">H116</f>
        <v>50</v>
      </c>
      <c r="I115" s="24">
        <f t="shared" si="39"/>
        <v>50</v>
      </c>
    </row>
    <row r="116" spans="1:9" ht="93.75">
      <c r="A116" s="38" t="s">
        <v>150</v>
      </c>
      <c r="B116" s="51">
        <v>904</v>
      </c>
      <c r="C116" s="23" t="s">
        <v>10</v>
      </c>
      <c r="D116" s="23" t="s">
        <v>66</v>
      </c>
      <c r="E116" s="52" t="s">
        <v>151</v>
      </c>
      <c r="F116" s="23"/>
      <c r="G116" s="24">
        <f>G133+G137+G117</f>
        <v>2254.3889999999997</v>
      </c>
      <c r="H116" s="24">
        <f t="shared" ref="H116:I116" si="40">H133+H137+H117</f>
        <v>50</v>
      </c>
      <c r="I116" s="24">
        <f t="shared" si="40"/>
        <v>50</v>
      </c>
    </row>
    <row r="117" spans="1:9" ht="75">
      <c r="A117" s="60" t="s">
        <v>180</v>
      </c>
      <c r="B117" s="22">
        <v>904</v>
      </c>
      <c r="C117" s="23" t="s">
        <v>10</v>
      </c>
      <c r="D117" s="23" t="s">
        <v>66</v>
      </c>
      <c r="E117" s="34" t="s">
        <v>160</v>
      </c>
      <c r="F117" s="23"/>
      <c r="G117" s="24">
        <f>G118+G121</f>
        <v>2219.3889999999997</v>
      </c>
      <c r="H117" s="24">
        <f t="shared" ref="H117:I117" si="41">H118+H121</f>
        <v>0</v>
      </c>
      <c r="I117" s="24">
        <f t="shared" si="41"/>
        <v>0</v>
      </c>
    </row>
    <row r="118" spans="1:9" ht="131.25">
      <c r="A118" s="11" t="s">
        <v>178</v>
      </c>
      <c r="B118" s="22">
        <v>904</v>
      </c>
      <c r="C118" s="23" t="s">
        <v>10</v>
      </c>
      <c r="D118" s="23" t="s">
        <v>66</v>
      </c>
      <c r="E118" s="32" t="s">
        <v>176</v>
      </c>
      <c r="F118" s="23"/>
      <c r="G118" s="24">
        <f t="shared" ref="G118:I119" si="42">G119</f>
        <v>2158.6999999999998</v>
      </c>
      <c r="H118" s="24">
        <f t="shared" si="42"/>
        <v>0</v>
      </c>
      <c r="I118" s="24">
        <f t="shared" si="42"/>
        <v>0</v>
      </c>
    </row>
    <row r="119" spans="1:9" ht="56.25">
      <c r="A119" s="39" t="s">
        <v>19</v>
      </c>
      <c r="B119" s="22">
        <v>904</v>
      </c>
      <c r="C119" s="23" t="s">
        <v>10</v>
      </c>
      <c r="D119" s="23" t="s">
        <v>66</v>
      </c>
      <c r="E119" s="32" t="s">
        <v>176</v>
      </c>
      <c r="F119" s="23" t="s">
        <v>20</v>
      </c>
      <c r="G119" s="24">
        <f t="shared" si="42"/>
        <v>2158.6999999999998</v>
      </c>
      <c r="H119" s="24">
        <f t="shared" si="42"/>
        <v>0</v>
      </c>
      <c r="I119" s="24">
        <f t="shared" si="42"/>
        <v>0</v>
      </c>
    </row>
    <row r="120" spans="1:9" ht="56.25">
      <c r="A120" s="39" t="s">
        <v>21</v>
      </c>
      <c r="B120" s="22">
        <v>904</v>
      </c>
      <c r="C120" s="23" t="s">
        <v>10</v>
      </c>
      <c r="D120" s="23" t="s">
        <v>66</v>
      </c>
      <c r="E120" s="32" t="s">
        <v>176</v>
      </c>
      <c r="F120" s="23" t="s">
        <v>22</v>
      </c>
      <c r="G120" s="24">
        <v>2158.6999999999998</v>
      </c>
      <c r="H120" s="24">
        <v>0</v>
      </c>
      <c r="I120" s="24">
        <v>0</v>
      </c>
    </row>
    <row r="121" spans="1:9" ht="150">
      <c r="A121" s="39" t="s">
        <v>179</v>
      </c>
      <c r="B121" s="22">
        <v>904</v>
      </c>
      <c r="C121" s="23" t="s">
        <v>10</v>
      </c>
      <c r="D121" s="23" t="s">
        <v>66</v>
      </c>
      <c r="E121" s="32" t="s">
        <v>177</v>
      </c>
      <c r="F121" s="23"/>
      <c r="G121" s="24">
        <f>G122</f>
        <v>60.689</v>
      </c>
      <c r="H121" s="24">
        <f t="shared" ref="H121:I121" si="43">H122</f>
        <v>0</v>
      </c>
      <c r="I121" s="24">
        <f t="shared" si="43"/>
        <v>0</v>
      </c>
    </row>
    <row r="122" spans="1:9" ht="56.25">
      <c r="A122" s="39" t="s">
        <v>19</v>
      </c>
      <c r="B122" s="22">
        <v>904</v>
      </c>
      <c r="C122" s="23" t="s">
        <v>10</v>
      </c>
      <c r="D122" s="23" t="s">
        <v>66</v>
      </c>
      <c r="E122" s="32" t="s">
        <v>177</v>
      </c>
      <c r="F122" s="23" t="s">
        <v>20</v>
      </c>
      <c r="G122" s="24">
        <f>G123</f>
        <v>60.689</v>
      </c>
      <c r="H122" s="24">
        <f t="shared" ref="H122:I122" si="44">H123</f>
        <v>0</v>
      </c>
      <c r="I122" s="24">
        <f t="shared" si="44"/>
        <v>0</v>
      </c>
    </row>
    <row r="123" spans="1:9" ht="56.25">
      <c r="A123" s="39" t="s">
        <v>21</v>
      </c>
      <c r="B123" s="22">
        <v>904</v>
      </c>
      <c r="C123" s="23" t="s">
        <v>10</v>
      </c>
      <c r="D123" s="23" t="s">
        <v>66</v>
      </c>
      <c r="E123" s="32" t="s">
        <v>177</v>
      </c>
      <c r="F123" s="23" t="s">
        <v>22</v>
      </c>
      <c r="G123" s="24">
        <v>60.689</v>
      </c>
      <c r="H123" s="24">
        <v>0</v>
      </c>
      <c r="I123" s="24">
        <v>0</v>
      </c>
    </row>
    <row r="124" spans="1:9" ht="39" hidden="1" customHeight="1">
      <c r="A124" s="50" t="s">
        <v>130</v>
      </c>
      <c r="B124" s="22">
        <v>904</v>
      </c>
      <c r="C124" s="23" t="s">
        <v>10</v>
      </c>
      <c r="D124" s="23" t="s">
        <v>66</v>
      </c>
      <c r="E124" s="33" t="s">
        <v>132</v>
      </c>
      <c r="F124" s="23"/>
      <c r="G124" s="24">
        <f>G125</f>
        <v>0</v>
      </c>
      <c r="H124" s="24">
        <f t="shared" ref="H124:I124" si="45">H125</f>
        <v>0</v>
      </c>
      <c r="I124" s="24">
        <f t="shared" si="45"/>
        <v>0</v>
      </c>
    </row>
    <row r="125" spans="1:9" ht="56.25" hidden="1">
      <c r="A125" s="39" t="s">
        <v>19</v>
      </c>
      <c r="B125" s="22">
        <v>904</v>
      </c>
      <c r="C125" s="23" t="s">
        <v>10</v>
      </c>
      <c r="D125" s="23" t="s">
        <v>66</v>
      </c>
      <c r="E125" s="33" t="s">
        <v>132</v>
      </c>
      <c r="F125" s="23" t="s">
        <v>20</v>
      </c>
      <c r="G125" s="24">
        <f>G126</f>
        <v>0</v>
      </c>
      <c r="H125" s="24">
        <f t="shared" ref="H125:I125" si="46">H126</f>
        <v>0</v>
      </c>
      <c r="I125" s="24">
        <f t="shared" si="46"/>
        <v>0</v>
      </c>
    </row>
    <row r="126" spans="1:9" ht="56.25" hidden="1">
      <c r="A126" s="39" t="s">
        <v>21</v>
      </c>
      <c r="B126" s="22">
        <v>904</v>
      </c>
      <c r="C126" s="23" t="s">
        <v>10</v>
      </c>
      <c r="D126" s="23" t="s">
        <v>66</v>
      </c>
      <c r="E126" s="33" t="s">
        <v>132</v>
      </c>
      <c r="F126" s="23" t="s">
        <v>22</v>
      </c>
      <c r="G126" s="24"/>
      <c r="H126" s="24"/>
      <c r="I126" s="24"/>
    </row>
    <row r="127" spans="1:9" ht="2.25" hidden="1" customHeight="1">
      <c r="A127" s="46" t="s">
        <v>129</v>
      </c>
      <c r="B127" s="22">
        <v>904</v>
      </c>
      <c r="C127" s="23" t="s">
        <v>10</v>
      </c>
      <c r="D127" s="23" t="s">
        <v>66</v>
      </c>
      <c r="E127" s="33" t="s">
        <v>131</v>
      </c>
      <c r="F127" s="23"/>
      <c r="G127" s="24">
        <f>G128</f>
        <v>0</v>
      </c>
      <c r="H127" s="24">
        <f t="shared" ref="H127:I127" si="47">H128</f>
        <v>0</v>
      </c>
      <c r="I127" s="24">
        <f t="shared" si="47"/>
        <v>0</v>
      </c>
    </row>
    <row r="128" spans="1:9" ht="56.25" hidden="1">
      <c r="A128" s="39" t="s">
        <v>19</v>
      </c>
      <c r="B128" s="22">
        <v>904</v>
      </c>
      <c r="C128" s="23" t="s">
        <v>10</v>
      </c>
      <c r="D128" s="23" t="s">
        <v>66</v>
      </c>
      <c r="E128" s="33" t="s">
        <v>131</v>
      </c>
      <c r="F128" s="23" t="s">
        <v>20</v>
      </c>
      <c r="G128" s="24">
        <f>G129</f>
        <v>0</v>
      </c>
      <c r="H128" s="24"/>
      <c r="I128" s="24"/>
    </row>
    <row r="129" spans="1:9" ht="56.25" hidden="1">
      <c r="A129" s="39" t="s">
        <v>21</v>
      </c>
      <c r="B129" s="22">
        <v>904</v>
      </c>
      <c r="C129" s="23" t="s">
        <v>10</v>
      </c>
      <c r="D129" s="23" t="s">
        <v>66</v>
      </c>
      <c r="E129" s="33" t="s">
        <v>131</v>
      </c>
      <c r="F129" s="23" t="s">
        <v>22</v>
      </c>
      <c r="G129" s="24"/>
      <c r="H129" s="24"/>
      <c r="I129" s="24"/>
    </row>
    <row r="130" spans="1:9" ht="56.25" hidden="1">
      <c r="A130" s="39" t="s">
        <v>134</v>
      </c>
      <c r="B130" s="22">
        <v>904</v>
      </c>
      <c r="C130" s="23" t="s">
        <v>10</v>
      </c>
      <c r="D130" s="23" t="s">
        <v>66</v>
      </c>
      <c r="E130" s="33" t="s">
        <v>133</v>
      </c>
      <c r="F130" s="23"/>
      <c r="G130" s="24">
        <f>G131</f>
        <v>0</v>
      </c>
      <c r="H130" s="24">
        <f t="shared" ref="H130:I130" si="48">H131</f>
        <v>0</v>
      </c>
      <c r="I130" s="24">
        <f t="shared" si="48"/>
        <v>0</v>
      </c>
    </row>
    <row r="131" spans="1:9" ht="56.25" hidden="1">
      <c r="A131" s="39" t="s">
        <v>19</v>
      </c>
      <c r="B131" s="22">
        <v>904</v>
      </c>
      <c r="C131" s="23" t="s">
        <v>10</v>
      </c>
      <c r="D131" s="23" t="s">
        <v>66</v>
      </c>
      <c r="E131" s="33" t="s">
        <v>133</v>
      </c>
      <c r="F131" s="23" t="s">
        <v>20</v>
      </c>
      <c r="G131" s="24">
        <f>G132</f>
        <v>0</v>
      </c>
      <c r="H131" s="24">
        <f t="shared" ref="H131:I131" si="49">H132</f>
        <v>0</v>
      </c>
      <c r="I131" s="24">
        <f t="shared" si="49"/>
        <v>0</v>
      </c>
    </row>
    <row r="132" spans="1:9" ht="56.25" hidden="1">
      <c r="A132" s="39" t="s">
        <v>21</v>
      </c>
      <c r="B132" s="22">
        <v>904</v>
      </c>
      <c r="C132" s="23" t="s">
        <v>10</v>
      </c>
      <c r="D132" s="23" t="s">
        <v>66</v>
      </c>
      <c r="E132" s="33" t="s">
        <v>133</v>
      </c>
      <c r="F132" s="23" t="s">
        <v>22</v>
      </c>
      <c r="G132" s="24"/>
      <c r="H132" s="24"/>
      <c r="I132" s="24"/>
    </row>
    <row r="133" spans="1:9" ht="56.25">
      <c r="A133" s="11" t="s">
        <v>153</v>
      </c>
      <c r="B133" s="22">
        <v>904</v>
      </c>
      <c r="C133" s="23" t="s">
        <v>10</v>
      </c>
      <c r="D133" s="23" t="s">
        <v>66</v>
      </c>
      <c r="E133" s="55" t="s">
        <v>152</v>
      </c>
      <c r="F133" s="23"/>
      <c r="G133" s="24">
        <f>G134</f>
        <v>35</v>
      </c>
      <c r="H133" s="24">
        <f t="shared" ref="H133:I133" si="50">H134</f>
        <v>50</v>
      </c>
      <c r="I133" s="24">
        <f t="shared" si="50"/>
        <v>50</v>
      </c>
    </row>
    <row r="134" spans="1:9" ht="37.5">
      <c r="A134" s="39" t="s">
        <v>162</v>
      </c>
      <c r="B134" s="22">
        <v>904</v>
      </c>
      <c r="C134" s="23" t="s">
        <v>10</v>
      </c>
      <c r="D134" s="23" t="s">
        <v>66</v>
      </c>
      <c r="E134" s="55" t="s">
        <v>161</v>
      </c>
      <c r="F134" s="23"/>
      <c r="G134" s="24">
        <f>G135</f>
        <v>35</v>
      </c>
      <c r="H134" s="24">
        <f t="shared" ref="H134:I135" si="51">H135</f>
        <v>50</v>
      </c>
      <c r="I134" s="24">
        <f t="shared" si="51"/>
        <v>50</v>
      </c>
    </row>
    <row r="135" spans="1:9" ht="56.25">
      <c r="A135" s="39" t="s">
        <v>19</v>
      </c>
      <c r="B135" s="22">
        <v>904</v>
      </c>
      <c r="C135" s="23" t="s">
        <v>10</v>
      </c>
      <c r="D135" s="23" t="s">
        <v>66</v>
      </c>
      <c r="E135" s="55" t="s">
        <v>161</v>
      </c>
      <c r="F135" s="23" t="s">
        <v>20</v>
      </c>
      <c r="G135" s="24">
        <f>G136</f>
        <v>35</v>
      </c>
      <c r="H135" s="24">
        <f t="shared" si="51"/>
        <v>50</v>
      </c>
      <c r="I135" s="24">
        <f t="shared" si="51"/>
        <v>50</v>
      </c>
    </row>
    <row r="136" spans="1:9" ht="55.5" customHeight="1">
      <c r="A136" s="39" t="s">
        <v>21</v>
      </c>
      <c r="B136" s="22">
        <v>904</v>
      </c>
      <c r="C136" s="23" t="s">
        <v>10</v>
      </c>
      <c r="D136" s="23" t="s">
        <v>66</v>
      </c>
      <c r="E136" s="55" t="s">
        <v>161</v>
      </c>
      <c r="F136" s="23" t="s">
        <v>22</v>
      </c>
      <c r="G136" s="24">
        <v>35</v>
      </c>
      <c r="H136" s="24">
        <v>50</v>
      </c>
      <c r="I136" s="24">
        <v>50</v>
      </c>
    </row>
    <row r="137" spans="1:9" ht="60.75" hidden="1" customHeight="1">
      <c r="A137" s="56" t="s">
        <v>169</v>
      </c>
      <c r="B137" s="57">
        <v>904</v>
      </c>
      <c r="C137" s="31" t="s">
        <v>10</v>
      </c>
      <c r="D137" s="31" t="s">
        <v>66</v>
      </c>
      <c r="E137" s="58" t="s">
        <v>168</v>
      </c>
      <c r="F137" s="31"/>
      <c r="G137" s="59">
        <f>G138</f>
        <v>0</v>
      </c>
      <c r="H137" s="59">
        <f t="shared" ref="H137:I138" si="52">H138</f>
        <v>0</v>
      </c>
      <c r="I137" s="59">
        <f t="shared" si="52"/>
        <v>0</v>
      </c>
    </row>
    <row r="138" spans="1:9" ht="56.25" hidden="1">
      <c r="A138" s="39" t="s">
        <v>19</v>
      </c>
      <c r="B138" s="22">
        <v>904</v>
      </c>
      <c r="C138" s="23" t="s">
        <v>10</v>
      </c>
      <c r="D138" s="23" t="s">
        <v>66</v>
      </c>
      <c r="E138" s="31" t="s">
        <v>168</v>
      </c>
      <c r="F138" s="23" t="s">
        <v>20</v>
      </c>
      <c r="G138" s="24">
        <f>G139</f>
        <v>0</v>
      </c>
      <c r="H138" s="24">
        <f t="shared" si="52"/>
        <v>0</v>
      </c>
      <c r="I138" s="24">
        <f t="shared" si="52"/>
        <v>0</v>
      </c>
    </row>
    <row r="139" spans="1:9" ht="56.25" hidden="1">
      <c r="A139" s="39" t="s">
        <v>21</v>
      </c>
      <c r="B139" s="22">
        <v>904</v>
      </c>
      <c r="C139" s="23" t="s">
        <v>10</v>
      </c>
      <c r="D139" s="23" t="s">
        <v>66</v>
      </c>
      <c r="E139" s="31" t="s">
        <v>168</v>
      </c>
      <c r="F139" s="23" t="s">
        <v>22</v>
      </c>
      <c r="G139" s="24"/>
      <c r="H139" s="24">
        <v>0</v>
      </c>
      <c r="I139" s="24">
        <v>0</v>
      </c>
    </row>
    <row r="140" spans="1:9" ht="18.75">
      <c r="A140" s="38" t="s">
        <v>67</v>
      </c>
      <c r="B140" s="22">
        <v>904</v>
      </c>
      <c r="C140" s="23" t="s">
        <v>68</v>
      </c>
      <c r="D140" s="23"/>
      <c r="E140" s="23"/>
      <c r="F140" s="23"/>
      <c r="G140" s="24">
        <f>G147+G162+G141</f>
        <v>1090.09077</v>
      </c>
      <c r="H140" s="24">
        <f t="shared" ref="H140:I140" si="53">H147+H162+H141</f>
        <v>761.13099999999997</v>
      </c>
      <c r="I140" s="24">
        <f t="shared" si="53"/>
        <v>597.18399999999997</v>
      </c>
    </row>
    <row r="141" spans="1:9" ht="18.75">
      <c r="A141" s="39" t="s">
        <v>173</v>
      </c>
      <c r="B141" s="22">
        <v>904</v>
      </c>
      <c r="C141" s="23" t="s">
        <v>68</v>
      </c>
      <c r="D141" s="23" t="s">
        <v>8</v>
      </c>
      <c r="E141" s="52"/>
      <c r="F141" s="23"/>
      <c r="G141" s="24">
        <f>G142</f>
        <v>50</v>
      </c>
      <c r="H141" s="24">
        <f t="shared" ref="H141:I141" si="54">H142</f>
        <v>0</v>
      </c>
      <c r="I141" s="24">
        <f t="shared" si="54"/>
        <v>0</v>
      </c>
    </row>
    <row r="142" spans="1:9" ht="93.75">
      <c r="A142" s="38" t="s">
        <v>150</v>
      </c>
      <c r="B142" s="22">
        <v>904</v>
      </c>
      <c r="C142" s="23" t="s">
        <v>68</v>
      </c>
      <c r="D142" s="23" t="s">
        <v>8</v>
      </c>
      <c r="E142" s="52" t="s">
        <v>151</v>
      </c>
      <c r="F142" s="23"/>
      <c r="G142" s="24">
        <f t="shared" ref="G142:I142" si="55">G143</f>
        <v>50</v>
      </c>
      <c r="H142" s="24">
        <f t="shared" si="55"/>
        <v>0</v>
      </c>
      <c r="I142" s="24">
        <f t="shared" si="55"/>
        <v>0</v>
      </c>
    </row>
    <row r="143" spans="1:9" ht="56.25">
      <c r="A143" s="11" t="s">
        <v>164</v>
      </c>
      <c r="B143" s="22">
        <v>904</v>
      </c>
      <c r="C143" s="23" t="s">
        <v>68</v>
      </c>
      <c r="D143" s="23" t="s">
        <v>8</v>
      </c>
      <c r="E143" s="34" t="s">
        <v>163</v>
      </c>
      <c r="F143" s="23"/>
      <c r="G143" s="24">
        <f>G146</f>
        <v>50</v>
      </c>
      <c r="H143" s="24">
        <f>H146</f>
        <v>0</v>
      </c>
      <c r="I143" s="24">
        <f>I146</f>
        <v>0</v>
      </c>
    </row>
    <row r="144" spans="1:9" ht="18.75">
      <c r="A144" s="39" t="s">
        <v>175</v>
      </c>
      <c r="B144" s="22">
        <v>904</v>
      </c>
      <c r="C144" s="23" t="s">
        <v>68</v>
      </c>
      <c r="D144" s="23" t="s">
        <v>8</v>
      </c>
      <c r="E144" s="34" t="s">
        <v>174</v>
      </c>
      <c r="F144" s="23"/>
      <c r="G144" s="24">
        <f>G145</f>
        <v>50</v>
      </c>
      <c r="H144" s="24">
        <f t="shared" ref="H144:I145" si="56">H145</f>
        <v>0</v>
      </c>
      <c r="I144" s="24">
        <f t="shared" si="56"/>
        <v>0</v>
      </c>
    </row>
    <row r="145" spans="1:9" ht="18.75">
      <c r="A145" s="40" t="s">
        <v>25</v>
      </c>
      <c r="B145" s="22">
        <v>904</v>
      </c>
      <c r="C145" s="23" t="s">
        <v>68</v>
      </c>
      <c r="D145" s="23" t="s">
        <v>8</v>
      </c>
      <c r="E145" s="34" t="s">
        <v>174</v>
      </c>
      <c r="F145" s="23" t="s">
        <v>26</v>
      </c>
      <c r="G145" s="24">
        <f>G146</f>
        <v>50</v>
      </c>
      <c r="H145" s="24">
        <f t="shared" si="56"/>
        <v>0</v>
      </c>
      <c r="I145" s="24">
        <f t="shared" si="56"/>
        <v>0</v>
      </c>
    </row>
    <row r="146" spans="1:9" ht="21.75" customHeight="1">
      <c r="A146" s="38" t="s">
        <v>27</v>
      </c>
      <c r="B146" s="22">
        <v>904</v>
      </c>
      <c r="C146" s="23" t="s">
        <v>68</v>
      </c>
      <c r="D146" s="23" t="s">
        <v>8</v>
      </c>
      <c r="E146" s="34" t="s">
        <v>174</v>
      </c>
      <c r="F146" s="23" t="s">
        <v>28</v>
      </c>
      <c r="G146" s="24">
        <v>50</v>
      </c>
      <c r="H146" s="24">
        <v>0</v>
      </c>
      <c r="I146" s="24">
        <v>0</v>
      </c>
    </row>
    <row r="147" spans="1:9" ht="18.75">
      <c r="A147" s="38" t="s">
        <v>69</v>
      </c>
      <c r="B147" s="22">
        <v>904</v>
      </c>
      <c r="C147" s="23" t="s">
        <v>68</v>
      </c>
      <c r="D147" s="23" t="s">
        <v>43</v>
      </c>
      <c r="E147" s="23"/>
      <c r="F147" s="23"/>
      <c r="G147" s="24">
        <f>G156</f>
        <v>90</v>
      </c>
      <c r="H147" s="24">
        <f t="shared" ref="H147:I147" si="57">H156</f>
        <v>0</v>
      </c>
      <c r="I147" s="24">
        <f t="shared" si="57"/>
        <v>0</v>
      </c>
    </row>
    <row r="148" spans="1:9" ht="0.75" hidden="1" customHeight="1">
      <c r="A148" s="38" t="s">
        <v>70</v>
      </c>
      <c r="B148" s="22">
        <v>904</v>
      </c>
      <c r="C148" s="23" t="s">
        <v>68</v>
      </c>
      <c r="D148" s="23" t="s">
        <v>43</v>
      </c>
      <c r="E148" s="23" t="s">
        <v>71</v>
      </c>
      <c r="F148" s="23"/>
      <c r="G148" s="24">
        <f t="shared" ref="G148:I150" si="58">G149</f>
        <v>0</v>
      </c>
      <c r="H148" s="24">
        <f t="shared" si="58"/>
        <v>0</v>
      </c>
      <c r="I148" s="24">
        <f t="shared" si="58"/>
        <v>0</v>
      </c>
    </row>
    <row r="149" spans="1:9" ht="18.75" hidden="1">
      <c r="A149" s="40" t="s">
        <v>25</v>
      </c>
      <c r="B149" s="22">
        <v>904</v>
      </c>
      <c r="C149" s="23" t="s">
        <v>68</v>
      </c>
      <c r="D149" s="23" t="s">
        <v>43</v>
      </c>
      <c r="E149" s="23" t="s">
        <v>71</v>
      </c>
      <c r="F149" s="23" t="s">
        <v>26</v>
      </c>
      <c r="G149" s="24">
        <f t="shared" si="58"/>
        <v>0</v>
      </c>
      <c r="H149" s="24">
        <f t="shared" si="58"/>
        <v>0</v>
      </c>
      <c r="I149" s="24">
        <f t="shared" si="58"/>
        <v>0</v>
      </c>
    </row>
    <row r="150" spans="1:9" ht="93.75" hidden="1">
      <c r="A150" s="38" t="s">
        <v>72</v>
      </c>
      <c r="B150" s="22">
        <v>904</v>
      </c>
      <c r="C150" s="23" t="s">
        <v>68</v>
      </c>
      <c r="D150" s="23" t="s">
        <v>43</v>
      </c>
      <c r="E150" s="23" t="s">
        <v>71</v>
      </c>
      <c r="F150" s="23" t="s">
        <v>73</v>
      </c>
      <c r="G150" s="24">
        <f t="shared" si="58"/>
        <v>0</v>
      </c>
      <c r="H150" s="24">
        <f t="shared" si="58"/>
        <v>0</v>
      </c>
      <c r="I150" s="24">
        <f t="shared" si="58"/>
        <v>0</v>
      </c>
    </row>
    <row r="151" spans="1:9" ht="93.75" hidden="1">
      <c r="A151" s="38" t="s">
        <v>74</v>
      </c>
      <c r="B151" s="22">
        <v>904</v>
      </c>
      <c r="C151" s="23" t="s">
        <v>68</v>
      </c>
      <c r="D151" s="23" t="s">
        <v>43</v>
      </c>
      <c r="E151" s="23" t="s">
        <v>71</v>
      </c>
      <c r="F151" s="23" t="s">
        <v>75</v>
      </c>
      <c r="G151" s="24"/>
      <c r="H151" s="24"/>
      <c r="I151" s="24"/>
    </row>
    <row r="152" spans="1:9" ht="93.75" hidden="1">
      <c r="A152" s="39" t="s">
        <v>76</v>
      </c>
      <c r="B152" s="22">
        <v>904</v>
      </c>
      <c r="C152" s="23" t="s">
        <v>68</v>
      </c>
      <c r="D152" s="23" t="s">
        <v>43</v>
      </c>
      <c r="E152" s="23" t="s">
        <v>77</v>
      </c>
      <c r="F152" s="23"/>
      <c r="G152" s="24">
        <f t="shared" ref="G152:I154" si="59">G153</f>
        <v>0</v>
      </c>
      <c r="H152" s="24">
        <f t="shared" si="59"/>
        <v>0</v>
      </c>
      <c r="I152" s="24">
        <f t="shared" si="59"/>
        <v>0</v>
      </c>
    </row>
    <row r="153" spans="1:9" ht="18.75" hidden="1">
      <c r="A153" s="40" t="s">
        <v>25</v>
      </c>
      <c r="B153" s="22">
        <v>904</v>
      </c>
      <c r="C153" s="23" t="s">
        <v>68</v>
      </c>
      <c r="D153" s="23" t="s">
        <v>43</v>
      </c>
      <c r="E153" s="23" t="s">
        <v>77</v>
      </c>
      <c r="F153" s="23" t="s">
        <v>26</v>
      </c>
      <c r="G153" s="24">
        <f t="shared" si="59"/>
        <v>0</v>
      </c>
      <c r="H153" s="24">
        <f t="shared" si="59"/>
        <v>0</v>
      </c>
      <c r="I153" s="24">
        <f t="shared" si="59"/>
        <v>0</v>
      </c>
    </row>
    <row r="154" spans="1:9" ht="93.75" hidden="1">
      <c r="A154" s="38" t="s">
        <v>72</v>
      </c>
      <c r="B154" s="22">
        <v>904</v>
      </c>
      <c r="C154" s="23" t="s">
        <v>68</v>
      </c>
      <c r="D154" s="23" t="s">
        <v>43</v>
      </c>
      <c r="E154" s="23" t="s">
        <v>77</v>
      </c>
      <c r="F154" s="23" t="s">
        <v>73</v>
      </c>
      <c r="G154" s="24">
        <f t="shared" si="59"/>
        <v>0</v>
      </c>
      <c r="H154" s="24">
        <f t="shared" si="59"/>
        <v>0</v>
      </c>
      <c r="I154" s="24">
        <f t="shared" si="59"/>
        <v>0</v>
      </c>
    </row>
    <row r="155" spans="1:9" ht="93.75" hidden="1">
      <c r="A155" s="38" t="s">
        <v>74</v>
      </c>
      <c r="B155" s="22">
        <v>904</v>
      </c>
      <c r="C155" s="23" t="s">
        <v>68</v>
      </c>
      <c r="D155" s="23" t="s">
        <v>43</v>
      </c>
      <c r="E155" s="23" t="s">
        <v>77</v>
      </c>
      <c r="F155" s="23" t="s">
        <v>75</v>
      </c>
      <c r="G155" s="24"/>
      <c r="H155" s="24"/>
      <c r="I155" s="24"/>
    </row>
    <row r="156" spans="1:9" ht="93.75">
      <c r="A156" s="38" t="s">
        <v>150</v>
      </c>
      <c r="B156" s="51">
        <v>904</v>
      </c>
      <c r="C156" s="23" t="s">
        <v>68</v>
      </c>
      <c r="D156" s="23" t="s">
        <v>43</v>
      </c>
      <c r="E156" s="52" t="s">
        <v>151</v>
      </c>
      <c r="F156" s="23"/>
      <c r="G156" s="24">
        <f>G157</f>
        <v>90</v>
      </c>
      <c r="H156" s="24">
        <f t="shared" ref="H156:I156" si="60">H157</f>
        <v>0</v>
      </c>
      <c r="I156" s="24">
        <f t="shared" si="60"/>
        <v>0</v>
      </c>
    </row>
    <row r="157" spans="1:9" ht="56.25">
      <c r="A157" s="11" t="s">
        <v>164</v>
      </c>
      <c r="B157" s="51">
        <v>904</v>
      </c>
      <c r="C157" s="23" t="s">
        <v>68</v>
      </c>
      <c r="D157" s="23" t="s">
        <v>43</v>
      </c>
      <c r="E157" s="34" t="s">
        <v>163</v>
      </c>
      <c r="F157" s="23"/>
      <c r="G157" s="24">
        <v>90</v>
      </c>
      <c r="H157" s="24">
        <v>0</v>
      </c>
      <c r="I157" s="24">
        <v>0</v>
      </c>
    </row>
    <row r="158" spans="1:9" ht="37.5" hidden="1">
      <c r="A158" s="39" t="s">
        <v>105</v>
      </c>
      <c r="B158" s="22">
        <v>904</v>
      </c>
      <c r="C158" s="23" t="s">
        <v>68</v>
      </c>
      <c r="D158" s="23" t="s">
        <v>43</v>
      </c>
      <c r="E158" s="34" t="s">
        <v>116</v>
      </c>
      <c r="F158" s="23"/>
      <c r="G158" s="24">
        <f t="shared" ref="G158:I159" si="61">G159</f>
        <v>0</v>
      </c>
      <c r="H158" s="24">
        <f t="shared" si="61"/>
        <v>0</v>
      </c>
      <c r="I158" s="24">
        <f t="shared" si="61"/>
        <v>0</v>
      </c>
    </row>
    <row r="159" spans="1:9" ht="58.5" hidden="1" customHeight="1">
      <c r="A159" s="38" t="s">
        <v>19</v>
      </c>
      <c r="B159" s="22">
        <v>904</v>
      </c>
      <c r="C159" s="23" t="s">
        <v>68</v>
      </c>
      <c r="D159" s="23" t="s">
        <v>43</v>
      </c>
      <c r="E159" s="34" t="s">
        <v>116</v>
      </c>
      <c r="F159" s="23" t="s">
        <v>20</v>
      </c>
      <c r="G159" s="24">
        <f t="shared" si="61"/>
        <v>0</v>
      </c>
      <c r="H159" s="24">
        <f t="shared" si="61"/>
        <v>0</v>
      </c>
      <c r="I159" s="24">
        <f t="shared" si="61"/>
        <v>0</v>
      </c>
    </row>
    <row r="160" spans="1:9" ht="56.25" hidden="1">
      <c r="A160" s="38" t="s">
        <v>21</v>
      </c>
      <c r="B160" s="22">
        <v>904</v>
      </c>
      <c r="C160" s="23" t="s">
        <v>68</v>
      </c>
      <c r="D160" s="23" t="s">
        <v>43</v>
      </c>
      <c r="E160" s="34" t="s">
        <v>116</v>
      </c>
      <c r="F160" s="23" t="s">
        <v>22</v>
      </c>
      <c r="G160" s="24"/>
      <c r="H160" s="24"/>
      <c r="I160" s="24"/>
    </row>
    <row r="161" spans="1:9" ht="47.25" hidden="1" customHeight="1">
      <c r="A161" s="39" t="s">
        <v>23</v>
      </c>
      <c r="B161" s="22">
        <v>904</v>
      </c>
      <c r="C161" s="23" t="s">
        <v>68</v>
      </c>
      <c r="D161" s="23" t="s">
        <v>43</v>
      </c>
      <c r="E161" s="23" t="s">
        <v>78</v>
      </c>
      <c r="F161" s="23" t="s">
        <v>24</v>
      </c>
      <c r="G161" s="24"/>
      <c r="H161" s="24"/>
      <c r="I161" s="24"/>
    </row>
    <row r="162" spans="1:9" ht="18.75">
      <c r="A162" s="38" t="s">
        <v>79</v>
      </c>
      <c r="B162" s="22">
        <v>904</v>
      </c>
      <c r="C162" s="23" t="s">
        <v>68</v>
      </c>
      <c r="D162" s="23" t="s">
        <v>45</v>
      </c>
      <c r="E162" s="23"/>
      <c r="F162" s="23"/>
      <c r="G162" s="24">
        <f>G163</f>
        <v>950.09077000000002</v>
      </c>
      <c r="H162" s="24">
        <f t="shared" ref="H162:I162" si="62">H163</f>
        <v>761.13099999999997</v>
      </c>
      <c r="I162" s="24">
        <f t="shared" si="62"/>
        <v>597.18399999999997</v>
      </c>
    </row>
    <row r="163" spans="1:9" ht="93.75">
      <c r="A163" s="38" t="s">
        <v>150</v>
      </c>
      <c r="B163" s="51">
        <v>904</v>
      </c>
      <c r="C163" s="23" t="s">
        <v>68</v>
      </c>
      <c r="D163" s="23" t="s">
        <v>45</v>
      </c>
      <c r="E163" s="52" t="s">
        <v>151</v>
      </c>
      <c r="F163" s="23"/>
      <c r="G163" s="24">
        <f>G164</f>
        <v>950.09077000000002</v>
      </c>
      <c r="H163" s="24">
        <f t="shared" ref="H163:I163" si="63">H164</f>
        <v>761.13099999999997</v>
      </c>
      <c r="I163" s="24">
        <f t="shared" si="63"/>
        <v>597.18399999999997</v>
      </c>
    </row>
    <row r="164" spans="1:9" ht="56.25">
      <c r="A164" s="11" t="s">
        <v>166</v>
      </c>
      <c r="B164" s="51">
        <v>904</v>
      </c>
      <c r="C164" s="23" t="s">
        <v>68</v>
      </c>
      <c r="D164" s="23" t="s">
        <v>45</v>
      </c>
      <c r="E164" s="34" t="s">
        <v>165</v>
      </c>
      <c r="F164" s="23"/>
      <c r="G164" s="24">
        <f>G165+G185+G188+G191+G194+G197</f>
        <v>950.09077000000002</v>
      </c>
      <c r="H164" s="24">
        <f t="shared" ref="H164:I164" si="64">H165+H185+H188+H191+H194+H197</f>
        <v>761.13099999999997</v>
      </c>
      <c r="I164" s="24">
        <f t="shared" si="64"/>
        <v>597.18399999999997</v>
      </c>
    </row>
    <row r="165" spans="1:9" ht="37.5">
      <c r="A165" s="39" t="s">
        <v>106</v>
      </c>
      <c r="B165" s="22">
        <v>904</v>
      </c>
      <c r="C165" s="23" t="s">
        <v>68</v>
      </c>
      <c r="D165" s="23" t="s">
        <v>45</v>
      </c>
      <c r="E165" s="34" t="s">
        <v>117</v>
      </c>
      <c r="F165" s="23"/>
      <c r="G165" s="24">
        <f>G166+G168</f>
        <v>547.44713000000002</v>
      </c>
      <c r="H165" s="24">
        <f t="shared" ref="H165:I165" si="65">H166+H168</f>
        <v>511.13099999999997</v>
      </c>
      <c r="I165" s="24">
        <f t="shared" si="65"/>
        <v>480.5</v>
      </c>
    </row>
    <row r="166" spans="1:9" ht="56.25">
      <c r="A166" s="38" t="s">
        <v>19</v>
      </c>
      <c r="B166" s="22">
        <v>904</v>
      </c>
      <c r="C166" s="23" t="s">
        <v>68</v>
      </c>
      <c r="D166" s="23" t="s">
        <v>45</v>
      </c>
      <c r="E166" s="34" t="s">
        <v>117</v>
      </c>
      <c r="F166" s="23" t="s">
        <v>20</v>
      </c>
      <c r="G166" s="24">
        <f t="shared" ref="G166:I166" si="66">G167</f>
        <v>546.94713000000002</v>
      </c>
      <c r="H166" s="24">
        <f t="shared" si="66"/>
        <v>510.63099999999997</v>
      </c>
      <c r="I166" s="24">
        <f t="shared" si="66"/>
        <v>480</v>
      </c>
    </row>
    <row r="167" spans="1:9" ht="56.25">
      <c r="A167" s="38" t="s">
        <v>21</v>
      </c>
      <c r="B167" s="22">
        <v>904</v>
      </c>
      <c r="C167" s="23" t="s">
        <v>68</v>
      </c>
      <c r="D167" s="23" t="s">
        <v>45</v>
      </c>
      <c r="E167" s="34" t="s">
        <v>117</v>
      </c>
      <c r="F167" s="23" t="s">
        <v>22</v>
      </c>
      <c r="G167" s="24">
        <v>546.94713000000002</v>
      </c>
      <c r="H167" s="24">
        <v>510.63099999999997</v>
      </c>
      <c r="I167" s="24">
        <v>480</v>
      </c>
    </row>
    <row r="168" spans="1:9" ht="18.75">
      <c r="A168" s="43" t="s">
        <v>25</v>
      </c>
      <c r="B168" s="22">
        <v>904</v>
      </c>
      <c r="C168" s="23" t="s">
        <v>68</v>
      </c>
      <c r="D168" s="23" t="s">
        <v>45</v>
      </c>
      <c r="E168" s="34" t="s">
        <v>117</v>
      </c>
      <c r="F168" s="23" t="s">
        <v>26</v>
      </c>
      <c r="G168" s="24">
        <f>G169</f>
        <v>0.5</v>
      </c>
      <c r="H168" s="24">
        <f t="shared" ref="H168:I168" si="67">H169</f>
        <v>0.5</v>
      </c>
      <c r="I168" s="24">
        <f t="shared" si="67"/>
        <v>0.5</v>
      </c>
    </row>
    <row r="169" spans="1:9" ht="20.25" customHeight="1">
      <c r="A169" s="38" t="s">
        <v>27</v>
      </c>
      <c r="B169" s="22">
        <v>904</v>
      </c>
      <c r="C169" s="23" t="s">
        <v>68</v>
      </c>
      <c r="D169" s="23" t="s">
        <v>45</v>
      </c>
      <c r="E169" s="34" t="s">
        <v>117</v>
      </c>
      <c r="F169" s="23" t="s">
        <v>28</v>
      </c>
      <c r="G169" s="24">
        <v>0.5</v>
      </c>
      <c r="H169" s="24">
        <v>0.5</v>
      </c>
      <c r="I169" s="24">
        <v>0.5</v>
      </c>
    </row>
    <row r="170" spans="1:9" ht="56.25" hidden="1">
      <c r="A170" s="38" t="s">
        <v>80</v>
      </c>
      <c r="B170" s="22">
        <v>904</v>
      </c>
      <c r="C170" s="23" t="s">
        <v>68</v>
      </c>
      <c r="D170" s="23" t="s">
        <v>45</v>
      </c>
      <c r="E170" s="23" t="s">
        <v>81</v>
      </c>
      <c r="F170" s="23"/>
      <c r="G170" s="24">
        <f t="shared" ref="G170:I171" si="68">G171</f>
        <v>0</v>
      </c>
      <c r="H170" s="24">
        <f t="shared" si="68"/>
        <v>0</v>
      </c>
      <c r="I170" s="24">
        <f t="shared" si="68"/>
        <v>0</v>
      </c>
    </row>
    <row r="171" spans="1:9" ht="56.25" hidden="1">
      <c r="A171" s="38" t="s">
        <v>19</v>
      </c>
      <c r="B171" s="22">
        <v>904</v>
      </c>
      <c r="C171" s="23" t="s">
        <v>68</v>
      </c>
      <c r="D171" s="23" t="s">
        <v>45</v>
      </c>
      <c r="E171" s="23" t="s">
        <v>81</v>
      </c>
      <c r="F171" s="23" t="s">
        <v>20</v>
      </c>
      <c r="G171" s="24">
        <f t="shared" si="68"/>
        <v>0</v>
      </c>
      <c r="H171" s="24">
        <f t="shared" si="68"/>
        <v>0</v>
      </c>
      <c r="I171" s="24">
        <f t="shared" si="68"/>
        <v>0</v>
      </c>
    </row>
    <row r="172" spans="1:9" ht="56.25" hidden="1">
      <c r="A172" s="38" t="s">
        <v>21</v>
      </c>
      <c r="B172" s="22">
        <v>904</v>
      </c>
      <c r="C172" s="23" t="s">
        <v>68</v>
      </c>
      <c r="D172" s="23" t="s">
        <v>45</v>
      </c>
      <c r="E172" s="23" t="s">
        <v>81</v>
      </c>
      <c r="F172" s="23" t="s">
        <v>22</v>
      </c>
      <c r="G172" s="24"/>
      <c r="H172" s="24"/>
      <c r="I172" s="24"/>
    </row>
    <row r="173" spans="1:9" ht="18.75" hidden="1">
      <c r="A173" s="38" t="s">
        <v>82</v>
      </c>
      <c r="B173" s="22">
        <v>904</v>
      </c>
      <c r="C173" s="23" t="s">
        <v>68</v>
      </c>
      <c r="D173" s="23" t="s">
        <v>45</v>
      </c>
      <c r="E173" s="23" t="s">
        <v>83</v>
      </c>
      <c r="F173" s="23"/>
      <c r="G173" s="24">
        <f t="shared" ref="G173:I174" si="69">G174</f>
        <v>0</v>
      </c>
      <c r="H173" s="24">
        <f t="shared" si="69"/>
        <v>0</v>
      </c>
      <c r="I173" s="24">
        <f t="shared" si="69"/>
        <v>0</v>
      </c>
    </row>
    <row r="174" spans="1:9" ht="36.75" hidden="1" customHeight="1">
      <c r="A174" s="38" t="s">
        <v>19</v>
      </c>
      <c r="B174" s="22">
        <v>904</v>
      </c>
      <c r="C174" s="23" t="s">
        <v>68</v>
      </c>
      <c r="D174" s="23" t="s">
        <v>45</v>
      </c>
      <c r="E174" s="23" t="s">
        <v>83</v>
      </c>
      <c r="F174" s="23" t="s">
        <v>20</v>
      </c>
      <c r="G174" s="24">
        <f t="shared" si="69"/>
        <v>0</v>
      </c>
      <c r="H174" s="24">
        <f t="shared" si="69"/>
        <v>0</v>
      </c>
      <c r="I174" s="24">
        <f t="shared" si="69"/>
        <v>0</v>
      </c>
    </row>
    <row r="175" spans="1:9" ht="25.5" hidden="1" customHeight="1">
      <c r="A175" s="38" t="s">
        <v>21</v>
      </c>
      <c r="B175" s="22">
        <v>904</v>
      </c>
      <c r="C175" s="23" t="s">
        <v>68</v>
      </c>
      <c r="D175" s="23" t="s">
        <v>45</v>
      </c>
      <c r="E175" s="23" t="s">
        <v>83</v>
      </c>
      <c r="F175" s="23" t="s">
        <v>22</v>
      </c>
      <c r="G175" s="24"/>
      <c r="H175" s="24"/>
      <c r="I175" s="24"/>
    </row>
    <row r="176" spans="1:9" ht="37.5" hidden="1">
      <c r="A176" s="38" t="s">
        <v>84</v>
      </c>
      <c r="B176" s="22">
        <v>904</v>
      </c>
      <c r="C176" s="23" t="s">
        <v>68</v>
      </c>
      <c r="D176" s="23" t="s">
        <v>45</v>
      </c>
      <c r="E176" s="23" t="s">
        <v>85</v>
      </c>
      <c r="F176" s="23"/>
      <c r="G176" s="24">
        <f t="shared" ref="G176:I177" si="70">G177</f>
        <v>0</v>
      </c>
      <c r="H176" s="24">
        <f t="shared" si="70"/>
        <v>0</v>
      </c>
      <c r="I176" s="24">
        <f t="shared" si="70"/>
        <v>0</v>
      </c>
    </row>
    <row r="177" spans="1:9" ht="56.25" hidden="1">
      <c r="A177" s="38" t="s">
        <v>19</v>
      </c>
      <c r="B177" s="22">
        <v>904</v>
      </c>
      <c r="C177" s="23" t="s">
        <v>68</v>
      </c>
      <c r="D177" s="23" t="s">
        <v>45</v>
      </c>
      <c r="E177" s="23" t="s">
        <v>85</v>
      </c>
      <c r="F177" s="23" t="s">
        <v>20</v>
      </c>
      <c r="G177" s="24">
        <f t="shared" si="70"/>
        <v>0</v>
      </c>
      <c r="H177" s="24">
        <f t="shared" si="70"/>
        <v>0</v>
      </c>
      <c r="I177" s="24">
        <f t="shared" si="70"/>
        <v>0</v>
      </c>
    </row>
    <row r="178" spans="1:9" ht="56.25" hidden="1">
      <c r="A178" s="38" t="s">
        <v>21</v>
      </c>
      <c r="B178" s="22">
        <v>904</v>
      </c>
      <c r="C178" s="23" t="s">
        <v>68</v>
      </c>
      <c r="D178" s="23" t="s">
        <v>45</v>
      </c>
      <c r="E178" s="23" t="s">
        <v>85</v>
      </c>
      <c r="F178" s="23" t="s">
        <v>22</v>
      </c>
      <c r="G178" s="24"/>
      <c r="H178" s="24"/>
      <c r="I178" s="24"/>
    </row>
    <row r="179" spans="1:9" ht="37.5" hidden="1">
      <c r="A179" s="42" t="s">
        <v>86</v>
      </c>
      <c r="B179" s="22">
        <v>904</v>
      </c>
      <c r="C179" s="23" t="s">
        <v>68</v>
      </c>
      <c r="D179" s="23" t="s">
        <v>45</v>
      </c>
      <c r="E179" s="23" t="s">
        <v>87</v>
      </c>
      <c r="F179" s="23"/>
      <c r="G179" s="24">
        <f t="shared" ref="G179:I180" si="71">G180</f>
        <v>0</v>
      </c>
      <c r="H179" s="24">
        <f t="shared" si="71"/>
        <v>0</v>
      </c>
      <c r="I179" s="24">
        <f t="shared" si="71"/>
        <v>0</v>
      </c>
    </row>
    <row r="180" spans="1:9" ht="56.25" hidden="1">
      <c r="A180" s="38" t="s">
        <v>19</v>
      </c>
      <c r="B180" s="22">
        <v>904</v>
      </c>
      <c r="C180" s="23" t="s">
        <v>68</v>
      </c>
      <c r="D180" s="23" t="s">
        <v>45</v>
      </c>
      <c r="E180" s="23" t="s">
        <v>87</v>
      </c>
      <c r="F180" s="23" t="s">
        <v>20</v>
      </c>
      <c r="G180" s="24">
        <f t="shared" si="71"/>
        <v>0</v>
      </c>
      <c r="H180" s="24">
        <f t="shared" si="71"/>
        <v>0</v>
      </c>
      <c r="I180" s="24">
        <f t="shared" si="71"/>
        <v>0</v>
      </c>
    </row>
    <row r="181" spans="1:9" ht="56.25" hidden="1">
      <c r="A181" s="38" t="s">
        <v>21</v>
      </c>
      <c r="B181" s="22">
        <v>904</v>
      </c>
      <c r="C181" s="23" t="s">
        <v>68</v>
      </c>
      <c r="D181" s="23" t="s">
        <v>45</v>
      </c>
      <c r="E181" s="23" t="s">
        <v>87</v>
      </c>
      <c r="F181" s="23" t="s">
        <v>22</v>
      </c>
      <c r="G181" s="24"/>
      <c r="H181" s="24"/>
      <c r="I181" s="24"/>
    </row>
    <row r="182" spans="1:9" ht="37.5" hidden="1">
      <c r="A182" s="38" t="s">
        <v>88</v>
      </c>
      <c r="B182" s="22">
        <v>904</v>
      </c>
      <c r="C182" s="23" t="s">
        <v>68</v>
      </c>
      <c r="D182" s="23" t="s">
        <v>45</v>
      </c>
      <c r="E182" s="35" t="s">
        <v>118</v>
      </c>
      <c r="F182" s="23"/>
      <c r="G182" s="24">
        <f t="shared" ref="G182:I183" si="72">G183</f>
        <v>0</v>
      </c>
      <c r="H182" s="24">
        <f t="shared" si="72"/>
        <v>0</v>
      </c>
      <c r="I182" s="24">
        <f t="shared" si="72"/>
        <v>0</v>
      </c>
    </row>
    <row r="183" spans="1:9" ht="56.25" hidden="1">
      <c r="A183" s="38" t="s">
        <v>19</v>
      </c>
      <c r="B183" s="22">
        <v>904</v>
      </c>
      <c r="C183" s="23" t="s">
        <v>68</v>
      </c>
      <c r="D183" s="23" t="s">
        <v>45</v>
      </c>
      <c r="E183" s="35" t="s">
        <v>118</v>
      </c>
      <c r="F183" s="23" t="s">
        <v>20</v>
      </c>
      <c r="G183" s="24">
        <f t="shared" si="72"/>
        <v>0</v>
      </c>
      <c r="H183" s="24">
        <f t="shared" si="72"/>
        <v>0</v>
      </c>
      <c r="I183" s="24">
        <f t="shared" si="72"/>
        <v>0</v>
      </c>
    </row>
    <row r="184" spans="1:9" ht="56.25" hidden="1">
      <c r="A184" s="38" t="s">
        <v>21</v>
      </c>
      <c r="B184" s="22">
        <v>904</v>
      </c>
      <c r="C184" s="23" t="s">
        <v>68</v>
      </c>
      <c r="D184" s="23" t="s">
        <v>45</v>
      </c>
      <c r="E184" s="35" t="s">
        <v>118</v>
      </c>
      <c r="F184" s="23" t="s">
        <v>22</v>
      </c>
      <c r="G184" s="24"/>
      <c r="H184" s="24"/>
      <c r="I184" s="24"/>
    </row>
    <row r="185" spans="1:9" ht="37.5">
      <c r="A185" s="44" t="s">
        <v>84</v>
      </c>
      <c r="B185" s="22">
        <v>904</v>
      </c>
      <c r="C185" s="23" t="s">
        <v>68</v>
      </c>
      <c r="D185" s="23" t="s">
        <v>45</v>
      </c>
      <c r="E185" s="34" t="s">
        <v>119</v>
      </c>
      <c r="F185" s="23"/>
      <c r="G185" s="24">
        <f>G186</f>
        <v>50</v>
      </c>
      <c r="H185" s="24">
        <f t="shared" ref="H185:I185" si="73">H186</f>
        <v>50</v>
      </c>
      <c r="I185" s="24">
        <f t="shared" si="73"/>
        <v>50</v>
      </c>
    </row>
    <row r="186" spans="1:9" ht="56.25">
      <c r="A186" s="45" t="s">
        <v>19</v>
      </c>
      <c r="B186" s="22">
        <v>904</v>
      </c>
      <c r="C186" s="23" t="s">
        <v>68</v>
      </c>
      <c r="D186" s="23" t="s">
        <v>45</v>
      </c>
      <c r="E186" s="34" t="s">
        <v>119</v>
      </c>
      <c r="F186" s="23" t="s">
        <v>20</v>
      </c>
      <c r="G186" s="24">
        <f>G187</f>
        <v>50</v>
      </c>
      <c r="H186" s="24">
        <f t="shared" ref="H186:I186" si="74">H187</f>
        <v>50</v>
      </c>
      <c r="I186" s="24">
        <f t="shared" si="74"/>
        <v>50</v>
      </c>
    </row>
    <row r="187" spans="1:9" ht="56.25">
      <c r="A187" s="45" t="s">
        <v>21</v>
      </c>
      <c r="B187" s="22">
        <v>904</v>
      </c>
      <c r="C187" s="23" t="s">
        <v>68</v>
      </c>
      <c r="D187" s="23" t="s">
        <v>45</v>
      </c>
      <c r="E187" s="34" t="s">
        <v>119</v>
      </c>
      <c r="F187" s="23" t="s">
        <v>22</v>
      </c>
      <c r="G187" s="24">
        <v>50</v>
      </c>
      <c r="H187" s="24">
        <v>50</v>
      </c>
      <c r="I187" s="24">
        <v>50</v>
      </c>
    </row>
    <row r="188" spans="1:9" ht="37.5">
      <c r="A188" s="44" t="s">
        <v>86</v>
      </c>
      <c r="B188" s="22">
        <v>904</v>
      </c>
      <c r="C188" s="23" t="s">
        <v>68</v>
      </c>
      <c r="D188" s="23" t="s">
        <v>45</v>
      </c>
      <c r="E188" s="34" t="s">
        <v>120</v>
      </c>
      <c r="F188" s="23"/>
      <c r="G188" s="24">
        <f>G189</f>
        <v>300</v>
      </c>
      <c r="H188" s="24">
        <f t="shared" ref="H188:I188" si="75">H189</f>
        <v>200</v>
      </c>
      <c r="I188" s="24">
        <f t="shared" si="75"/>
        <v>66.683999999999997</v>
      </c>
    </row>
    <row r="189" spans="1:9" ht="60" customHeight="1">
      <c r="A189" s="45" t="s">
        <v>19</v>
      </c>
      <c r="B189" s="22">
        <v>904</v>
      </c>
      <c r="C189" s="23" t="s">
        <v>68</v>
      </c>
      <c r="D189" s="23" t="s">
        <v>45</v>
      </c>
      <c r="E189" s="34" t="s">
        <v>120</v>
      </c>
      <c r="F189" s="23" t="s">
        <v>20</v>
      </c>
      <c r="G189" s="24">
        <f>G190</f>
        <v>300</v>
      </c>
      <c r="H189" s="24">
        <f t="shared" ref="H189:I189" si="76">H190</f>
        <v>200</v>
      </c>
      <c r="I189" s="24">
        <f t="shared" si="76"/>
        <v>66.683999999999997</v>
      </c>
    </row>
    <row r="190" spans="1:9" ht="58.5" customHeight="1">
      <c r="A190" s="45" t="s">
        <v>21</v>
      </c>
      <c r="B190" s="22">
        <v>904</v>
      </c>
      <c r="C190" s="23" t="s">
        <v>68</v>
      </c>
      <c r="D190" s="23" t="s">
        <v>45</v>
      </c>
      <c r="E190" s="34" t="s">
        <v>120</v>
      </c>
      <c r="F190" s="23" t="s">
        <v>22</v>
      </c>
      <c r="G190" s="24">
        <v>300</v>
      </c>
      <c r="H190" s="24">
        <v>200</v>
      </c>
      <c r="I190" s="24">
        <v>66.683999999999997</v>
      </c>
    </row>
    <row r="191" spans="1:9" ht="14.25" hidden="1" customHeight="1">
      <c r="A191" s="38" t="s">
        <v>135</v>
      </c>
      <c r="B191" s="22">
        <v>904</v>
      </c>
      <c r="C191" s="23" t="s">
        <v>68</v>
      </c>
      <c r="D191" s="23" t="s">
        <v>45</v>
      </c>
      <c r="E191" s="36" t="s">
        <v>136</v>
      </c>
      <c r="F191" s="23"/>
      <c r="G191" s="24">
        <f>G192</f>
        <v>0</v>
      </c>
      <c r="H191" s="24">
        <f t="shared" ref="H191:I192" si="77">H192</f>
        <v>0</v>
      </c>
      <c r="I191" s="24">
        <f t="shared" si="77"/>
        <v>0</v>
      </c>
    </row>
    <row r="192" spans="1:9" ht="60" hidden="1" customHeight="1">
      <c r="A192" s="45" t="s">
        <v>19</v>
      </c>
      <c r="B192" s="22">
        <v>904</v>
      </c>
      <c r="C192" s="23" t="s">
        <v>68</v>
      </c>
      <c r="D192" s="23" t="s">
        <v>45</v>
      </c>
      <c r="E192" s="36" t="s">
        <v>136</v>
      </c>
      <c r="F192" s="23" t="s">
        <v>20</v>
      </c>
      <c r="G192" s="24">
        <f>G193</f>
        <v>0</v>
      </c>
      <c r="H192" s="24">
        <f t="shared" si="77"/>
        <v>0</v>
      </c>
      <c r="I192" s="24">
        <f t="shared" si="77"/>
        <v>0</v>
      </c>
    </row>
    <row r="193" spans="1:9" ht="60" hidden="1" customHeight="1">
      <c r="A193" s="45" t="s">
        <v>21</v>
      </c>
      <c r="B193" s="22">
        <v>904</v>
      </c>
      <c r="C193" s="23" t="s">
        <v>68</v>
      </c>
      <c r="D193" s="23" t="s">
        <v>45</v>
      </c>
      <c r="E193" s="36" t="s">
        <v>136</v>
      </c>
      <c r="F193" s="23" t="s">
        <v>22</v>
      </c>
      <c r="G193" s="24"/>
      <c r="H193" s="24"/>
      <c r="I193" s="24"/>
    </row>
    <row r="194" spans="1:9" ht="37.5" hidden="1">
      <c r="A194" s="38" t="s">
        <v>88</v>
      </c>
      <c r="B194" s="22">
        <v>904</v>
      </c>
      <c r="C194" s="23" t="s">
        <v>68</v>
      </c>
      <c r="D194" s="23" t="s">
        <v>45</v>
      </c>
      <c r="E194" s="34" t="s">
        <v>137</v>
      </c>
      <c r="F194" s="23"/>
      <c r="G194" s="24">
        <f>G195</f>
        <v>0</v>
      </c>
      <c r="H194" s="24">
        <f t="shared" ref="H194:I194" si="78">H195</f>
        <v>0</v>
      </c>
      <c r="I194" s="24">
        <f t="shared" si="78"/>
        <v>0</v>
      </c>
    </row>
    <row r="195" spans="1:9" ht="56.25" hidden="1">
      <c r="A195" s="45" t="s">
        <v>19</v>
      </c>
      <c r="B195" s="22">
        <v>904</v>
      </c>
      <c r="C195" s="23" t="s">
        <v>68</v>
      </c>
      <c r="D195" s="23" t="s">
        <v>45</v>
      </c>
      <c r="E195" s="34" t="s">
        <v>137</v>
      </c>
      <c r="F195" s="23" t="s">
        <v>20</v>
      </c>
      <c r="G195" s="24">
        <f>G196</f>
        <v>0</v>
      </c>
      <c r="H195" s="24">
        <f t="shared" ref="H195:I195" si="79">H196</f>
        <v>0</v>
      </c>
      <c r="I195" s="24">
        <f t="shared" si="79"/>
        <v>0</v>
      </c>
    </row>
    <row r="196" spans="1:9" ht="56.25" hidden="1">
      <c r="A196" s="45" t="s">
        <v>21</v>
      </c>
      <c r="B196" s="22">
        <v>904</v>
      </c>
      <c r="C196" s="23" t="s">
        <v>68</v>
      </c>
      <c r="D196" s="23" t="s">
        <v>45</v>
      </c>
      <c r="E196" s="34" t="s">
        <v>137</v>
      </c>
      <c r="F196" s="23" t="s">
        <v>22</v>
      </c>
      <c r="G196" s="24"/>
      <c r="H196" s="24"/>
      <c r="I196" s="24"/>
    </row>
    <row r="197" spans="1:9" ht="56.25">
      <c r="A197" s="56" t="s">
        <v>169</v>
      </c>
      <c r="B197" s="57">
        <v>904</v>
      </c>
      <c r="C197" s="23" t="s">
        <v>68</v>
      </c>
      <c r="D197" s="23" t="s">
        <v>45</v>
      </c>
      <c r="E197" s="58" t="s">
        <v>168</v>
      </c>
      <c r="F197" s="31"/>
      <c r="G197" s="59">
        <f>G198</f>
        <v>52.643639999999998</v>
      </c>
      <c r="H197" s="59">
        <f t="shared" ref="H197:I198" si="80">H198</f>
        <v>0</v>
      </c>
      <c r="I197" s="59">
        <f t="shared" si="80"/>
        <v>0</v>
      </c>
    </row>
    <row r="198" spans="1:9" ht="56.25">
      <c r="A198" s="39" t="s">
        <v>19</v>
      </c>
      <c r="B198" s="22">
        <v>904</v>
      </c>
      <c r="C198" s="23" t="s">
        <v>68</v>
      </c>
      <c r="D198" s="23" t="s">
        <v>45</v>
      </c>
      <c r="E198" s="31" t="s">
        <v>168</v>
      </c>
      <c r="F198" s="23" t="s">
        <v>20</v>
      </c>
      <c r="G198" s="24">
        <f>G199</f>
        <v>52.643639999999998</v>
      </c>
      <c r="H198" s="24">
        <f t="shared" si="80"/>
        <v>0</v>
      </c>
      <c r="I198" s="24">
        <f t="shared" si="80"/>
        <v>0</v>
      </c>
    </row>
    <row r="199" spans="1:9" ht="56.25">
      <c r="A199" s="39" t="s">
        <v>21</v>
      </c>
      <c r="B199" s="22">
        <v>904</v>
      </c>
      <c r="C199" s="23" t="s">
        <v>68</v>
      </c>
      <c r="D199" s="23" t="s">
        <v>45</v>
      </c>
      <c r="E199" s="31" t="s">
        <v>168</v>
      </c>
      <c r="F199" s="23" t="s">
        <v>22</v>
      </c>
      <c r="G199" s="24">
        <v>52.643639999999998</v>
      </c>
      <c r="H199" s="24">
        <v>0</v>
      </c>
      <c r="I199" s="24">
        <v>0</v>
      </c>
    </row>
    <row r="200" spans="1:9" ht="18.75">
      <c r="A200" s="38" t="s">
        <v>89</v>
      </c>
      <c r="B200" s="22">
        <v>904</v>
      </c>
      <c r="C200" s="23" t="s">
        <v>52</v>
      </c>
      <c r="D200" s="23"/>
      <c r="E200" s="23"/>
      <c r="F200" s="23"/>
      <c r="G200" s="24">
        <f t="shared" ref="G200:I205" si="81">G201</f>
        <v>364.1</v>
      </c>
      <c r="H200" s="24">
        <f t="shared" si="81"/>
        <v>364.1</v>
      </c>
      <c r="I200" s="24">
        <f t="shared" si="81"/>
        <v>364.1</v>
      </c>
    </row>
    <row r="201" spans="1:9" ht="21.75" customHeight="1">
      <c r="A201" s="38" t="s">
        <v>90</v>
      </c>
      <c r="B201" s="22">
        <v>904</v>
      </c>
      <c r="C201" s="23" t="s">
        <v>52</v>
      </c>
      <c r="D201" s="23" t="s">
        <v>8</v>
      </c>
      <c r="E201" s="23"/>
      <c r="F201" s="23"/>
      <c r="G201" s="24">
        <f>G202</f>
        <v>364.1</v>
      </c>
      <c r="H201" s="24">
        <f t="shared" si="81"/>
        <v>364.1</v>
      </c>
      <c r="I201" s="24">
        <f t="shared" si="81"/>
        <v>364.1</v>
      </c>
    </row>
    <row r="202" spans="1:9" ht="96.75" customHeight="1">
      <c r="A202" s="38" t="s">
        <v>150</v>
      </c>
      <c r="B202" s="22">
        <v>904</v>
      </c>
      <c r="C202" s="23" t="s">
        <v>52</v>
      </c>
      <c r="D202" s="23" t="s">
        <v>8</v>
      </c>
      <c r="E202" s="52" t="s">
        <v>151</v>
      </c>
      <c r="F202" s="23"/>
      <c r="G202" s="24">
        <f>G203</f>
        <v>364.1</v>
      </c>
      <c r="H202" s="24">
        <f t="shared" si="81"/>
        <v>364.1</v>
      </c>
      <c r="I202" s="24">
        <f t="shared" si="81"/>
        <v>364.1</v>
      </c>
    </row>
    <row r="203" spans="1:9" ht="60" customHeight="1">
      <c r="A203" s="38" t="s">
        <v>107</v>
      </c>
      <c r="B203" s="22">
        <v>904</v>
      </c>
      <c r="C203" s="23" t="s">
        <v>52</v>
      </c>
      <c r="D203" s="23" t="s">
        <v>8</v>
      </c>
      <c r="E203" s="37" t="s">
        <v>167</v>
      </c>
      <c r="F203" s="23"/>
      <c r="G203" s="24">
        <f>G204</f>
        <v>364.1</v>
      </c>
      <c r="H203" s="24">
        <f t="shared" si="81"/>
        <v>364.1</v>
      </c>
      <c r="I203" s="24">
        <f t="shared" si="81"/>
        <v>364.1</v>
      </c>
    </row>
    <row r="204" spans="1:9" ht="58.5" customHeight="1">
      <c r="A204" s="38" t="s">
        <v>107</v>
      </c>
      <c r="B204" s="22">
        <v>904</v>
      </c>
      <c r="C204" s="23" t="s">
        <v>52</v>
      </c>
      <c r="D204" s="23" t="s">
        <v>8</v>
      </c>
      <c r="E204" s="37" t="s">
        <v>141</v>
      </c>
      <c r="F204" s="23"/>
      <c r="G204" s="24">
        <f t="shared" si="81"/>
        <v>364.1</v>
      </c>
      <c r="H204" s="24">
        <f t="shared" si="81"/>
        <v>364.1</v>
      </c>
      <c r="I204" s="24">
        <f t="shared" si="81"/>
        <v>364.1</v>
      </c>
    </row>
    <row r="205" spans="1:9" ht="40.5" customHeight="1">
      <c r="A205" s="38" t="s">
        <v>91</v>
      </c>
      <c r="B205" s="22">
        <v>904</v>
      </c>
      <c r="C205" s="23" t="s">
        <v>52</v>
      </c>
      <c r="D205" s="23" t="s">
        <v>8</v>
      </c>
      <c r="E205" s="37" t="s">
        <v>141</v>
      </c>
      <c r="F205" s="23" t="s">
        <v>92</v>
      </c>
      <c r="G205" s="24">
        <f t="shared" si="81"/>
        <v>364.1</v>
      </c>
      <c r="H205" s="24">
        <f t="shared" si="81"/>
        <v>364.1</v>
      </c>
      <c r="I205" s="24">
        <f t="shared" si="81"/>
        <v>364.1</v>
      </c>
    </row>
    <row r="206" spans="1:9" ht="37.5">
      <c r="A206" s="38" t="s">
        <v>93</v>
      </c>
      <c r="B206" s="22">
        <v>904</v>
      </c>
      <c r="C206" s="23" t="s">
        <v>52</v>
      </c>
      <c r="D206" s="23" t="s">
        <v>8</v>
      </c>
      <c r="E206" s="37" t="s">
        <v>141</v>
      </c>
      <c r="F206" s="23" t="s">
        <v>94</v>
      </c>
      <c r="G206" s="24">
        <v>364.1</v>
      </c>
      <c r="H206" s="24">
        <v>364.1</v>
      </c>
      <c r="I206" s="24">
        <v>364.1</v>
      </c>
    </row>
    <row r="207" spans="1:9" ht="37.5" hidden="1">
      <c r="A207" s="47" t="s">
        <v>95</v>
      </c>
      <c r="B207" s="12"/>
      <c r="C207" s="7" t="s">
        <v>52</v>
      </c>
      <c r="D207" s="7" t="s">
        <v>8</v>
      </c>
      <c r="E207" s="7" t="s">
        <v>96</v>
      </c>
      <c r="F207" s="7" t="s">
        <v>97</v>
      </c>
      <c r="G207" s="8"/>
      <c r="H207" s="8"/>
      <c r="I207" s="8"/>
    </row>
    <row r="208" spans="1:9" ht="26.25" customHeight="1">
      <c r="A208" s="10" t="s">
        <v>98</v>
      </c>
      <c r="B208" s="10"/>
      <c r="C208" s="13"/>
      <c r="D208" s="13"/>
      <c r="E208" s="13"/>
      <c r="F208" s="13"/>
      <c r="G208" s="9">
        <f>G16+G60+G81+G140+G200+G69</f>
        <v>12258.83928</v>
      </c>
      <c r="H208" s="9">
        <f>H16+H60+H81+H140+H200+H69</f>
        <v>6289.7600000000011</v>
      </c>
      <c r="I208" s="9">
        <f>I16+I60+I81+I140+I200+I69</f>
        <v>6714.1950000000006</v>
      </c>
    </row>
    <row r="209" spans="1:9" ht="0.75" hidden="1" customHeight="1">
      <c r="A209" s="14" t="s">
        <v>95</v>
      </c>
      <c r="B209" s="14"/>
      <c r="C209" s="15" t="s">
        <v>52</v>
      </c>
      <c r="D209" s="15" t="s">
        <v>8</v>
      </c>
      <c r="E209" s="15" t="s">
        <v>96</v>
      </c>
      <c r="F209" s="15" t="s">
        <v>97</v>
      </c>
      <c r="G209" s="15"/>
      <c r="H209" s="16">
        <v>132</v>
      </c>
      <c r="I209" s="16">
        <v>132</v>
      </c>
    </row>
  </sheetData>
  <mergeCells count="11">
    <mergeCell ref="H12:I12"/>
    <mergeCell ref="A9:I9"/>
    <mergeCell ref="A10:I10"/>
    <mergeCell ref="A11:I11"/>
    <mergeCell ref="A7:I7"/>
    <mergeCell ref="C6:I6"/>
    <mergeCell ref="C1:I1"/>
    <mergeCell ref="C2:I2"/>
    <mergeCell ref="A3:I3"/>
    <mergeCell ref="A4:I4"/>
    <mergeCell ref="A5:I5"/>
  </mergeCells>
  <pageMargins left="0.74803149606299213" right="0.59055118110236227" top="0.78740157480314965" bottom="0.78740157480314965" header="0.51181102362204722" footer="0.51181102362204722"/>
  <pageSetup paperSize="9" scale="5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Кр Яр</vt:lpstr>
      <vt:lpstr>'Кр Яр'!Заголовки_для_печати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Пользователь 8</cp:lastModifiedBy>
  <cp:lastPrinted>2023-12-22T05:41:29Z</cp:lastPrinted>
  <dcterms:modified xsi:type="dcterms:W3CDTF">2025-07-30T13:45:14Z</dcterms:modified>
</cp:coreProperties>
</file>