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/>
  <mc:AlternateContent xmlns:mc="http://schemas.openxmlformats.org/markup-compatibility/2006">
    <mc:Choice Requires="x15">
      <x15ac:absPath xmlns:x15ac="http://schemas.microsoft.com/office/spreadsheetml/2010/11/ac" url="Z:\Калининская И.А\Бюджет поселений на 2025-2027 год\Суслонгер\Поправки июль\"/>
    </mc:Choice>
  </mc:AlternateContent>
  <xr:revisionPtr revIDLastSave="0" documentId="13_ncr:1_{D2D4C7BB-70A4-44CC-842A-E06017F5C3F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14" i="1" l="1"/>
  <c r="H113" i="1" s="1"/>
  <c r="G114" i="1"/>
  <c r="G113" i="1" s="1"/>
  <c r="F114" i="1"/>
  <c r="F113" i="1" s="1"/>
  <c r="H89" i="1"/>
  <c r="G89" i="1"/>
  <c r="F89" i="1"/>
  <c r="G56" i="1"/>
  <c r="F56" i="1"/>
  <c r="H56" i="1"/>
  <c r="F143" i="1" l="1"/>
  <c r="H143" i="1"/>
  <c r="G143" i="1"/>
  <c r="H99" i="1" l="1"/>
  <c r="H98" i="1" s="1"/>
  <c r="G99" i="1"/>
  <c r="G98" i="1" s="1"/>
  <c r="F99" i="1"/>
  <c r="F98" i="1" s="1"/>
  <c r="H25" i="1"/>
  <c r="H24" i="1" s="1"/>
  <c r="G25" i="1"/>
  <c r="G24" i="1" s="1"/>
  <c r="F25" i="1"/>
  <c r="F24" i="1" s="1"/>
  <c r="H36" i="1"/>
  <c r="H35" i="1" s="1"/>
  <c r="G36" i="1"/>
  <c r="G35" i="1" s="1"/>
  <c r="F36" i="1"/>
  <c r="F35" i="1" s="1"/>
  <c r="H104" i="1"/>
  <c r="H103" i="1" s="1"/>
  <c r="G104" i="1"/>
  <c r="G103" i="1" s="1"/>
  <c r="F104" i="1"/>
  <c r="F103" i="1" s="1"/>
  <c r="H110" i="1"/>
  <c r="G110" i="1"/>
  <c r="F110" i="1"/>
  <c r="H96" i="1"/>
  <c r="H95" i="1" s="1"/>
  <c r="G96" i="1"/>
  <c r="G95" i="1" s="1"/>
  <c r="F96" i="1"/>
  <c r="F95" i="1" s="1"/>
  <c r="H81" i="1"/>
  <c r="H80" i="1" s="1"/>
  <c r="G81" i="1"/>
  <c r="G80" i="1" s="1"/>
  <c r="F81" i="1"/>
  <c r="F80" i="1" s="1"/>
  <c r="H84" i="1"/>
  <c r="H83" i="1" s="1"/>
  <c r="G84" i="1"/>
  <c r="G83" i="1" s="1"/>
  <c r="F84" i="1"/>
  <c r="F83" i="1" s="1"/>
  <c r="H124" i="1"/>
  <c r="H123" i="1" s="1"/>
  <c r="G124" i="1"/>
  <c r="G123" i="1" s="1"/>
  <c r="F124" i="1"/>
  <c r="F123" i="1" s="1"/>
  <c r="H121" i="1"/>
  <c r="H120" i="1" s="1"/>
  <c r="G121" i="1"/>
  <c r="G120" i="1" s="1"/>
  <c r="F121" i="1"/>
  <c r="F120" i="1" s="1"/>
  <c r="F127" i="1" l="1"/>
  <c r="F126" i="1" s="1"/>
  <c r="G127" i="1"/>
  <c r="G126" i="1" s="1"/>
  <c r="H127" i="1"/>
  <c r="H126" i="1" s="1"/>
  <c r="H54" i="1"/>
  <c r="H53" i="1" s="1"/>
  <c r="G54" i="1"/>
  <c r="G53" i="1" s="1"/>
  <c r="F54" i="1"/>
  <c r="F53" i="1" s="1"/>
  <c r="H41" i="1" l="1"/>
  <c r="G41" i="1"/>
  <c r="F41" i="1"/>
  <c r="H138" i="1"/>
  <c r="H137" i="1" s="1"/>
  <c r="G138" i="1"/>
  <c r="G137" i="1" s="1"/>
  <c r="F138" i="1"/>
  <c r="F137" i="1" s="1"/>
  <c r="H149" i="1" l="1"/>
  <c r="H148" i="1" s="1"/>
  <c r="H147" i="1" s="1"/>
  <c r="H146" i="1" s="1"/>
  <c r="G149" i="1"/>
  <c r="G148" i="1" s="1"/>
  <c r="G147" i="1" s="1"/>
  <c r="G146" i="1" s="1"/>
  <c r="F149" i="1"/>
  <c r="F148" i="1" s="1"/>
  <c r="F147" i="1" s="1"/>
  <c r="F146" i="1" s="1"/>
  <c r="H141" i="1"/>
  <c r="H140" i="1" s="1"/>
  <c r="G141" i="1"/>
  <c r="G140" i="1" s="1"/>
  <c r="F141" i="1"/>
  <c r="F140" i="1" s="1"/>
  <c r="H135" i="1"/>
  <c r="H134" i="1" s="1"/>
  <c r="G135" i="1"/>
  <c r="G134" i="1" s="1"/>
  <c r="F135" i="1"/>
  <c r="F134" i="1" s="1"/>
  <c r="H132" i="1"/>
  <c r="H131" i="1" s="1"/>
  <c r="G132" i="1"/>
  <c r="G131" i="1" s="1"/>
  <c r="F132" i="1"/>
  <c r="F131" i="1" s="1"/>
  <c r="H117" i="1"/>
  <c r="H116" i="1" s="1"/>
  <c r="H112" i="1" s="1"/>
  <c r="G117" i="1"/>
  <c r="G116" i="1" s="1"/>
  <c r="G112" i="1" s="1"/>
  <c r="F117" i="1"/>
  <c r="F116" i="1" s="1"/>
  <c r="F112" i="1" s="1"/>
  <c r="H109" i="1"/>
  <c r="G109" i="1"/>
  <c r="F109" i="1"/>
  <c r="H107" i="1"/>
  <c r="H106" i="1" s="1"/>
  <c r="G107" i="1"/>
  <c r="G106" i="1" s="1"/>
  <c r="F107" i="1"/>
  <c r="F106" i="1" s="1"/>
  <c r="H93" i="1"/>
  <c r="H92" i="1" s="1"/>
  <c r="H91" i="1" s="1"/>
  <c r="G93" i="1"/>
  <c r="G92" i="1" s="1"/>
  <c r="G91" i="1" s="1"/>
  <c r="F93" i="1"/>
  <c r="F92" i="1" s="1"/>
  <c r="F91" i="1" s="1"/>
  <c r="H87" i="1"/>
  <c r="H86" i="1" s="1"/>
  <c r="G87" i="1"/>
  <c r="G86" i="1" s="1"/>
  <c r="F87" i="1"/>
  <c r="F86" i="1" s="1"/>
  <c r="H75" i="1"/>
  <c r="H74" i="1" s="1"/>
  <c r="G75" i="1"/>
  <c r="G74" i="1" s="1"/>
  <c r="F75" i="1"/>
  <c r="F74" i="1" s="1"/>
  <c r="H69" i="1"/>
  <c r="H68" i="1" s="1"/>
  <c r="G69" i="1"/>
  <c r="G68" i="1" s="1"/>
  <c r="F69" i="1"/>
  <c r="F68" i="1" s="1"/>
  <c r="H78" i="1"/>
  <c r="H77" i="1" s="1"/>
  <c r="G78" i="1"/>
  <c r="G77" i="1" s="1"/>
  <c r="F78" i="1"/>
  <c r="F77" i="1" s="1"/>
  <c r="H72" i="1"/>
  <c r="H71" i="1" s="1"/>
  <c r="G72" i="1"/>
  <c r="G71" i="1" s="1"/>
  <c r="F72" i="1"/>
  <c r="F71" i="1" s="1"/>
  <c r="H66" i="1"/>
  <c r="H65" i="1" s="1"/>
  <c r="G66" i="1"/>
  <c r="G65" i="1" s="1"/>
  <c r="F66" i="1"/>
  <c r="F65" i="1" s="1"/>
  <c r="H61" i="1"/>
  <c r="H60" i="1" s="1"/>
  <c r="G61" i="1"/>
  <c r="G60" i="1" s="1"/>
  <c r="F61" i="1"/>
  <c r="F60" i="1" s="1"/>
  <c r="H49" i="1"/>
  <c r="H48" i="1" s="1"/>
  <c r="G49" i="1"/>
  <c r="G48" i="1" s="1"/>
  <c r="H46" i="1"/>
  <c r="G46" i="1"/>
  <c r="F46" i="1"/>
  <c r="H44" i="1"/>
  <c r="G44" i="1"/>
  <c r="F44" i="1"/>
  <c r="H39" i="1"/>
  <c r="H38" i="1" s="1"/>
  <c r="G39" i="1"/>
  <c r="G38" i="1" s="1"/>
  <c r="F39" i="1"/>
  <c r="F38" i="1" s="1"/>
  <c r="H32" i="1"/>
  <c r="H31" i="1" s="1"/>
  <c r="H30" i="1" s="1"/>
  <c r="G32" i="1"/>
  <c r="G31" i="1" s="1"/>
  <c r="G30" i="1" s="1"/>
  <c r="F32" i="1"/>
  <c r="F31" i="1" s="1"/>
  <c r="F30" i="1" s="1"/>
  <c r="H28" i="1"/>
  <c r="H27" i="1" s="1"/>
  <c r="G28" i="1"/>
  <c r="G27" i="1" s="1"/>
  <c r="F28" i="1"/>
  <c r="F27" i="1" s="1"/>
  <c r="H22" i="1"/>
  <c r="G22" i="1"/>
  <c r="F22" i="1"/>
  <c r="H20" i="1"/>
  <c r="G20" i="1"/>
  <c r="F20" i="1"/>
  <c r="H18" i="1"/>
  <c r="G18" i="1"/>
  <c r="F18" i="1"/>
  <c r="F119" i="1" l="1"/>
  <c r="H119" i="1"/>
  <c r="G119" i="1"/>
  <c r="G102" i="1"/>
  <c r="H102" i="1"/>
  <c r="F102" i="1"/>
  <c r="G59" i="1"/>
  <c r="G58" i="1" s="1"/>
  <c r="G52" i="1"/>
  <c r="G51" i="1" s="1"/>
  <c r="H59" i="1"/>
  <c r="H58" i="1" s="1"/>
  <c r="H52" i="1"/>
  <c r="H51" i="1" s="1"/>
  <c r="F59" i="1"/>
  <c r="F58" i="1" s="1"/>
  <c r="F52" i="1"/>
  <c r="F51" i="1" s="1"/>
  <c r="G43" i="1"/>
  <c r="G34" i="1" s="1"/>
  <c r="F43" i="1"/>
  <c r="F34" i="1" s="1"/>
  <c r="F17" i="1"/>
  <c r="F16" i="1" s="1"/>
  <c r="G17" i="1"/>
  <c r="G16" i="1" s="1"/>
  <c r="H64" i="1"/>
  <c r="H63" i="1" s="1"/>
  <c r="H17" i="1"/>
  <c r="H16" i="1" s="1"/>
  <c r="F64" i="1"/>
  <c r="F63" i="1" s="1"/>
  <c r="H43" i="1"/>
  <c r="H34" i="1" s="1"/>
  <c r="G64" i="1"/>
  <c r="G63" i="1" s="1"/>
  <c r="H101" i="1" l="1"/>
  <c r="G101" i="1"/>
  <c r="G15" i="1"/>
  <c r="F101" i="1"/>
  <c r="H15" i="1"/>
  <c r="F15" i="1"/>
  <c r="H151" i="1" l="1"/>
  <c r="F151" i="1"/>
  <c r="G151" i="1"/>
</calcChain>
</file>

<file path=xl/sharedStrings.xml><?xml version="1.0" encoding="utf-8"?>
<sst xmlns="http://schemas.openxmlformats.org/spreadsheetml/2006/main" count="584" uniqueCount="133">
  <si>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</si>
  <si>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</si>
  <si>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</si>
  <si>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</si>
  <si>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</si>
  <si>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</si>
  <si>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</si>
  <si>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</si>
  <si>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</si>
  <si>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</si>
  <si>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</si>
  <si>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</si>
  <si>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</si>
  <si>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</si>
  <si>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</si>
  <si>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</si>
  <si>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</si>
  <si>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</si>
  <si>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</si>
  <si>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</si>
  <si>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</si>
  <si>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</si>
  <si>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</si>
  <si>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</si>
  <si>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</si>
  <si>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</si>
  <si>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</si>
  <si>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</si>
  <si>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</si>
  <si>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</si>
  <si>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</si>
  <si>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</si>
  <si>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</si>
  <si>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</si>
  <si>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</si>
  <si>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</si>
  <si>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</si>
  <si>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</si>
  <si>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</si>
  <si>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</si>
  <si>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</si>
  <si>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</si>
  <si>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</si>
  <si>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</si>
  <si>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</si>
  <si>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</si>
  <si>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</si>
  <si>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</si>
  <si>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</si>
  <si>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</si>
  <si>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</si>
  <si>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</si>
  <si>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</si>
  <si>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</si>
  <si>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</si>
  <si>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Исполнение судебных актов</t>
  </si>
  <si>
    <t>Реализация программ формирования современной городской среды (доля финансового участия заинтересованных лиц)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</si>
  <si>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</si>
  <si>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</si>
  <si>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</si>
  <si>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</si>
  <si>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</si>
  <si>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</si>
  <si>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</si>
  <si>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2026 год</t>
  </si>
  <si>
    <t>А140726530</t>
  </si>
  <si>
    <t>А140526800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</si>
  <si>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</si>
  <si>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</si>
  <si>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</si>
  <si>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</si>
  <si>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</si>
  <si>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</si>
  <si>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</si>
  <si>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</si>
  <si>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</si>
  <si>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</si>
  <si>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 xml:space="preserve">  классификации расходов бюджета Городского поселения Суслонгер</t>
  </si>
  <si>
    <t>С140626020</t>
  </si>
  <si>
    <t>С140626030</t>
  </si>
  <si>
    <t>С140626050</t>
  </si>
  <si>
    <t>С140626080</t>
  </si>
  <si>
    <t>С101012010</t>
  </si>
  <si>
    <t>С140526850</t>
  </si>
  <si>
    <t>С140526820</t>
  </si>
  <si>
    <t>С140526830</t>
  </si>
  <si>
    <t>С140526810</t>
  </si>
  <si>
    <t>С140526800</t>
  </si>
  <si>
    <t>С140726520</t>
  </si>
  <si>
    <t>С140426730</t>
  </si>
  <si>
    <t>С140426711</t>
  </si>
  <si>
    <t>С140426710</t>
  </si>
  <si>
    <t>С140426701</t>
  </si>
  <si>
    <t>С140426700</t>
  </si>
  <si>
    <t>С140426600</t>
  </si>
  <si>
    <t>С140626110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</si>
  <si>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</si>
  <si>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</si>
  <si>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</si>
  <si>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</si>
  <si>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</si>
  <si>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Реализация программ формирования современной городской среды </t>
  </si>
  <si>
    <t>Ремонт автомобильных дорог общего пользования за счет финансовой помощи из бюджета Звениговского района</t>
  </si>
  <si>
    <t>С140426732</t>
  </si>
  <si>
    <t>Б140426731</t>
  </si>
  <si>
    <t>С140651180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</si>
  <si>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</si>
  <si>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С1201S0011</t>
  </si>
  <si>
    <t>С1201И0011</t>
  </si>
  <si>
    <t>С140726100</t>
  </si>
  <si>
    <t>(тыс.рублей)</t>
  </si>
  <si>
    <t>Звениговского муниципального района Республики Марий Эл на 2025 год</t>
  </si>
  <si>
    <t>и на плановый период 2026 и 2027 годов</t>
  </si>
  <si>
    <t>2027 год</t>
  </si>
  <si>
    <t>С140726080</t>
  </si>
  <si>
    <t>369</t>
  </si>
  <si>
    <t>С140626060</t>
  </si>
  <si>
    <t>С140626021</t>
  </si>
  <si>
    <t>Расходы на оплату договоров гражданско-правового характера</t>
  </si>
  <si>
    <t>С140626070</t>
  </si>
  <si>
    <t>Формирование системы документов территориального планирования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</si>
  <si>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("Памяти павших будем достойны"-благоустройство Братского захоронения воинов, умерших от болезней в Суслонгерских учебных лагерях,пгт.Суслонгер) за счет средств инициативных платежей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</si>
  <si>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("Памяти павших будем достойны"-благоустройство Братского захоронения воинов, умерших от болезней в Суслонгерских учебных лагерях,пгт.Суслонгер)</t>
  </si>
  <si>
    <t>С11И425550</t>
  </si>
  <si>
    <t>С11И455550</t>
  </si>
  <si>
    <t>Оценка недвижимости, признание прав и регулирование отношений по муниципальной собственности</t>
  </si>
  <si>
    <t>С14049Д004</t>
  </si>
  <si>
    <t xml:space="preserve">                      "ПРИЛОЖЕНИЕ № 3</t>
  </si>
  <si>
    <t xml:space="preserve">                  к решению Собрания депутатов</t>
  </si>
  <si>
    <t>0</t>
  </si>
  <si>
    <t>С140726050</t>
  </si>
  <si>
    <t xml:space="preserve">   “О бюджете Городского поселения Суслонгер  Звениговского муниципального района Республики Марий Эл на 2025 год и на плановый период 2026 и 2027 годов</t>
  </si>
  <si>
    <t>(в редакции решения от 24  июля 2025 года № 51 )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</si>
</sst>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7" x14ac:knownFonts="1">
    <font>
      <sz val="11"/>
      <name val="Calibri"/>
    </font>
    <font>
      <sz val="11"/>
      <name val="Calibri"/>
      <family val="2"/>
      <charset val="204"/>
      <scheme val="minor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1">
    <xf numFmtId="0" fontId="1" fillId="0" borderId="0" xfId="0" applyFont="1"/>
    <xf numFmtId="0" fontId="2" fillId="0" borderId="0" xfId="0" applyFont="1"/>
    <xf numFmtId="0" fontId="4" fillId="2" borderId="0" xfId="0" applyFont="1" applyFill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5" borderId="0" xfId="0" applyFont="1" applyFill="1" applyAlignment="1">
      <alignment horizontal="left" vertical="center" wrapText="1"/>
    </xf>
    <xf numFmtId="49" fontId="5" fillId="5" borderId="0" xfId="0" applyNumberFormat="1" applyFont="1" applyFill="1" applyAlignment="1">
      <alignment horizontal="center" vertical="center" wrapText="1"/>
    </xf>
    <xf numFmtId="1" fontId="5" fillId="5" borderId="0" xfId="0" applyNumberFormat="1" applyFont="1" applyFill="1" applyAlignment="1">
      <alignment horizontal="center" vertical="center" shrinkToFit="1"/>
    </xf>
    <xf numFmtId="164" fontId="5" fillId="5" borderId="0" xfId="0" applyNumberFormat="1" applyFont="1" applyFill="1" applyAlignment="1">
      <alignment horizontal="right" vertical="center" shrinkToFit="1"/>
    </xf>
    <xf numFmtId="0" fontId="5" fillId="5" borderId="0" xfId="0" applyFont="1" applyFill="1" applyAlignment="1">
      <alignment horizontal="justify" vertical="center" wrapText="1"/>
    </xf>
    <xf numFmtId="49" fontId="4" fillId="5" borderId="0" xfId="0" applyNumberFormat="1" applyFont="1" applyFill="1" applyAlignment="1">
      <alignment horizontal="center" vertical="center" shrinkToFit="1"/>
    </xf>
    <xf numFmtId="49" fontId="5" fillId="5" borderId="0" xfId="0" applyNumberFormat="1" applyFont="1" applyFill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49" fontId="4" fillId="2" borderId="0" xfId="0" applyNumberFormat="1" applyFont="1" applyFill="1" applyAlignment="1">
      <alignment horizontal="center" vertical="center" shrinkToFit="1"/>
    </xf>
    <xf numFmtId="1" fontId="5" fillId="0" borderId="0" xfId="0" applyNumberFormat="1" applyFont="1" applyAlignment="1">
      <alignment horizontal="center" vertical="center" shrinkToFit="1"/>
    </xf>
    <xf numFmtId="165" fontId="4" fillId="5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justify" vertical="top" wrapText="1"/>
    </xf>
    <xf numFmtId="0" fontId="5" fillId="0" borderId="0" xfId="0" applyFont="1"/>
    <xf numFmtId="0" fontId="6" fillId="0" borderId="0" xfId="0" applyFont="1" applyAlignment="1">
      <alignment horizontal="left" vertical="center" wrapText="1"/>
    </xf>
    <xf numFmtId="49" fontId="6" fillId="2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justify" vertical="center" wrapText="1"/>
    </xf>
    <xf numFmtId="49" fontId="4" fillId="2" borderId="0" xfId="0" applyNumberFormat="1" applyFont="1" applyFill="1" applyAlignment="1">
      <alignment horizontal="center" vertical="center"/>
    </xf>
    <xf numFmtId="164" fontId="5" fillId="4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vertical="center" wrapText="1"/>
    </xf>
    <xf numFmtId="49" fontId="4" fillId="5" borderId="0" xfId="0" applyNumberFormat="1" applyFont="1" applyFill="1" applyAlignment="1">
      <alignment horizontal="center" vertical="center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horizontal="left" vertical="center" wrapText="1"/>
    </xf>
    <xf numFmtId="0" fontId="4" fillId="3" borderId="0" xfId="0" applyFont="1" applyFill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1" fillId="5" borderId="0" xfId="0" applyFont="1" applyFill="1"/>
    <xf numFmtId="49" fontId="4" fillId="5" borderId="0" xfId="0" applyNumberFormat="1" applyFont="1" applyFill="1" applyAlignment="1">
      <alignment horizontal="right" vertical="center"/>
    </xf>
    <xf numFmtId="0" fontId="4" fillId="5" borderId="0" xfId="0" applyFont="1" applyFill="1" applyAlignment="1">
      <alignment horizontal="right" vertical="center"/>
    </xf>
    <xf numFmtId="164" fontId="5" fillId="5" borderId="0" xfId="0" applyNumberFormat="1" applyFont="1" applyFill="1" applyAlignment="1">
      <alignment vertical="center" shrinkToFit="1"/>
    </xf>
    <xf numFmtId="4" fontId="5" fillId="5" borderId="0" xfId="0" applyNumberFormat="1" applyFont="1" applyFill="1" applyAlignment="1">
      <alignment vertical="center" shrinkToFit="1"/>
    </xf>
    <xf numFmtId="165" fontId="4" fillId="4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2" borderId="0" xfId="0" applyFont="1" applyFill="1" applyAlignment="1">
      <alignment vertical="center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horizontal="left" wrapText="1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right"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right" vertical="center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3"/>
  <sheetViews>
    <sheetView tabSelected="1" workbookViewId="0">
      <selection activeCell="D5" sqref="D5:H5"/>
    </sheetView>
  </sheetViews>
  <sheetFormatPr defaultColWidth="9.140625" defaultRowHeight="15" outlineLevelRow="4" x14ac:dyDescent="0.25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3" customWidth="1"/>
    <col min="7" max="7" width="12.140625" customWidth="1"/>
    <col min="8" max="8" width="12.28515625" customWidth="1"/>
    <col min="9" max="9" width="9.140625" bestFit="1" customWidth="1"/>
  </cols>
  <sheetData>
    <row r="1" spans="1:13" ht="18.75" x14ac:dyDescent="0.25">
      <c r="A1" s="49"/>
      <c r="B1" s="49"/>
      <c r="C1" s="49"/>
      <c r="D1" s="49"/>
      <c r="E1" s="49" t="s">
        <v>127</v>
      </c>
      <c r="F1" s="49"/>
      <c r="G1" s="49"/>
      <c r="H1" s="49"/>
    </row>
    <row r="2" spans="1:13" ht="18.75" x14ac:dyDescent="0.25">
      <c r="A2" s="49"/>
      <c r="B2" s="49"/>
      <c r="C2" s="49"/>
      <c r="D2" s="49"/>
      <c r="E2" s="49" t="s">
        <v>128</v>
      </c>
      <c r="F2" s="49"/>
      <c r="G2" s="49"/>
      <c r="H2" s="49"/>
    </row>
    <row r="3" spans="1:13" ht="60" customHeight="1" x14ac:dyDescent="0.25">
      <c r="A3" s="41"/>
      <c r="B3" s="41"/>
      <c r="C3" s="50" t="s">
        <v>131</v>
      </c>
      <c r="D3" s="50"/>
      <c r="E3" s="50"/>
      <c r="F3" s="50"/>
      <c r="G3" s="50"/>
      <c r="H3" s="50"/>
    </row>
    <row r="4" spans="1:13" ht="18.75" x14ac:dyDescent="0.25">
      <c r="A4" s="49" t="s">
        <v>132</v>
      </c>
      <c r="B4" s="49"/>
      <c r="C4" s="49"/>
      <c r="D4" s="49"/>
      <c r="E4" s="49"/>
      <c r="F4" s="49"/>
      <c r="G4" s="49"/>
      <c r="H4" s="49"/>
      <c r="I4" s="38"/>
      <c r="J4" s="38"/>
      <c r="K4" s="38"/>
      <c r="L4" s="38"/>
      <c r="M4" s="38"/>
    </row>
    <row r="5" spans="1:13" ht="18.75" x14ac:dyDescent="0.25">
      <c r="A5" s="39"/>
      <c r="B5" s="39"/>
      <c r="C5" s="39"/>
      <c r="D5" s="46"/>
      <c r="E5" s="46"/>
      <c r="F5" s="46"/>
      <c r="G5" s="46"/>
      <c r="H5" s="46"/>
      <c r="I5" s="40"/>
      <c r="J5" s="40"/>
    </row>
    <row r="6" spans="1:13" ht="18.75" x14ac:dyDescent="0.25">
      <c r="A6" s="2"/>
      <c r="B6" s="48"/>
      <c r="C6" s="48"/>
      <c r="D6" s="48"/>
      <c r="E6" s="48"/>
      <c r="F6" s="48"/>
      <c r="G6" s="48"/>
      <c r="H6" s="48"/>
    </row>
    <row r="7" spans="1:13" ht="18.75" x14ac:dyDescent="0.3">
      <c r="A7" s="44" t="s">
        <v>0</v>
      </c>
      <c r="B7" s="44"/>
      <c r="C7" s="44"/>
      <c r="D7" s="44"/>
      <c r="E7" s="44"/>
      <c r="F7" s="44"/>
      <c r="G7" s="44"/>
      <c r="H7" s="44"/>
    </row>
    <row r="8" spans="1:13" ht="20.25" customHeight="1" x14ac:dyDescent="0.25">
      <c r="A8" s="45" t="s">
        <v>1</v>
      </c>
      <c r="B8" s="45"/>
      <c r="C8" s="45"/>
      <c r="D8" s="45"/>
      <c r="E8" s="45"/>
      <c r="F8" s="45"/>
      <c r="G8" s="45"/>
      <c r="H8" s="45"/>
    </row>
    <row r="9" spans="1:13" ht="20.25" customHeight="1" x14ac:dyDescent="0.25">
      <c r="A9" s="45" t="s">
        <v>2</v>
      </c>
      <c r="B9" s="45"/>
      <c r="C9" s="45"/>
      <c r="D9" s="45"/>
      <c r="E9" s="45"/>
      <c r="F9" s="45"/>
      <c r="G9" s="45"/>
      <c r="H9" s="45"/>
    </row>
    <row r="10" spans="1:13" ht="20.25" customHeight="1" x14ac:dyDescent="0.25">
      <c r="A10" s="47" t="s">
        <v>77</v>
      </c>
      <c r="B10" s="47"/>
      <c r="C10" s="47"/>
      <c r="D10" s="47"/>
      <c r="E10" s="47"/>
      <c r="F10" s="47"/>
      <c r="G10" s="47"/>
      <c r="H10" s="47"/>
    </row>
    <row r="11" spans="1:13" ht="21.75" customHeight="1" x14ac:dyDescent="0.25">
      <c r="A11" s="47" t="s">
        <v>111</v>
      </c>
      <c r="B11" s="47"/>
      <c r="C11" s="47"/>
      <c r="D11" s="47"/>
      <c r="E11" s="47"/>
      <c r="F11" s="47"/>
      <c r="G11" s="47"/>
      <c r="H11" s="47"/>
    </row>
    <row r="12" spans="1:13" ht="21.75" customHeight="1" x14ac:dyDescent="0.25">
      <c r="A12" s="47" t="s">
        <v>112</v>
      </c>
      <c r="B12" s="47"/>
      <c r="C12" s="47"/>
      <c r="D12" s="47"/>
      <c r="E12" s="47"/>
      <c r="F12" s="47"/>
      <c r="G12" s="47"/>
      <c r="H12" s="47"/>
    </row>
    <row r="13" spans="1:13" ht="21.75" customHeight="1" x14ac:dyDescent="0.3">
      <c r="A13" s="43" t="s">
        <v>110</v>
      </c>
      <c r="B13" s="43"/>
      <c r="C13" s="43"/>
      <c r="D13" s="43"/>
      <c r="E13" s="43"/>
      <c r="F13" s="43"/>
      <c r="G13" s="43"/>
      <c r="H13" s="43"/>
    </row>
    <row r="14" spans="1:13" ht="26.45" customHeight="1" x14ac:dyDescent="0.25">
      <c r="A14" s="3" t="s">
        <v>3</v>
      </c>
      <c r="B14" s="4" t="s">
        <v>4</v>
      </c>
      <c r="C14" s="4" t="s">
        <v>5</v>
      </c>
      <c r="D14" s="4" t="s">
        <v>6</v>
      </c>
      <c r="E14" s="4" t="s">
        <v>7</v>
      </c>
      <c r="F14" s="5" t="s">
        <v>8</v>
      </c>
      <c r="G14" s="6" t="s">
        <v>64</v>
      </c>
      <c r="H14" s="6" t="s">
        <v>113</v>
      </c>
    </row>
    <row r="15" spans="1:13" ht="18.75" x14ac:dyDescent="0.25">
      <c r="A15" s="7" t="s">
        <v>9</v>
      </c>
      <c r="B15" s="8" t="s">
        <v>10</v>
      </c>
      <c r="C15" s="9"/>
      <c r="D15" s="9"/>
      <c r="E15" s="9"/>
      <c r="F15" s="10">
        <f>F16+F30+F34</f>
        <v>6416.4370000000008</v>
      </c>
      <c r="G15" s="10">
        <f>G16+G30+G34</f>
        <v>6149.1890000000003</v>
      </c>
      <c r="H15" s="10">
        <f>H16+H30+H34</f>
        <v>6403.9</v>
      </c>
    </row>
    <row r="16" spans="1:13" ht="89.45" customHeight="1" outlineLevel="1" x14ac:dyDescent="0.25">
      <c r="A16" s="11" t="s">
        <v>11</v>
      </c>
      <c r="B16" s="8" t="s">
        <v>10</v>
      </c>
      <c r="C16" s="12" t="s">
        <v>12</v>
      </c>
      <c r="D16" s="9"/>
      <c r="E16" s="9"/>
      <c r="F16" s="10">
        <f>F17+F24+F27</f>
        <v>6303.4410000000007</v>
      </c>
      <c r="G16" s="10">
        <f t="shared" ref="G16:H16" si="0">G17+G24+G27</f>
        <v>5725.1890000000003</v>
      </c>
      <c r="H16" s="10">
        <f t="shared" si="0"/>
        <v>5736.9</v>
      </c>
    </row>
    <row r="17" spans="1:8" ht="18.75" outlineLevel="2" x14ac:dyDescent="0.25">
      <c r="A17" s="13" t="s">
        <v>67</v>
      </c>
      <c r="B17" s="8" t="s">
        <v>10</v>
      </c>
      <c r="C17" s="12" t="s">
        <v>12</v>
      </c>
      <c r="D17" s="9" t="s">
        <v>78</v>
      </c>
      <c r="E17" s="9"/>
      <c r="F17" s="10">
        <f>F18+F20+F22</f>
        <v>4886.402</v>
      </c>
      <c r="G17" s="10">
        <f>G18+G20+G22</f>
        <v>4331.1890000000003</v>
      </c>
      <c r="H17" s="10">
        <f>H18+H20+H22</f>
        <v>4342.8999999999996</v>
      </c>
    </row>
    <row r="18" spans="1:8" ht="123.75" customHeight="1" outlineLevel="3" x14ac:dyDescent="0.25">
      <c r="A18" s="11" t="s">
        <v>13</v>
      </c>
      <c r="B18" s="8" t="s">
        <v>10</v>
      </c>
      <c r="C18" s="12" t="s">
        <v>12</v>
      </c>
      <c r="D18" s="9" t="s">
        <v>78</v>
      </c>
      <c r="E18" s="9" t="s">
        <v>14</v>
      </c>
      <c r="F18" s="10">
        <f>F19</f>
        <v>2737</v>
      </c>
      <c r="G18" s="10">
        <f>G19</f>
        <v>2590</v>
      </c>
      <c r="H18" s="10">
        <f>H19</f>
        <v>2590</v>
      </c>
    </row>
    <row r="19" spans="1:8" ht="49.7" customHeight="1" outlineLevel="4" x14ac:dyDescent="0.25">
      <c r="A19" s="11" t="s">
        <v>15</v>
      </c>
      <c r="B19" s="8" t="s">
        <v>10</v>
      </c>
      <c r="C19" s="12" t="s">
        <v>12</v>
      </c>
      <c r="D19" s="9" t="s">
        <v>78</v>
      </c>
      <c r="E19" s="9" t="s">
        <v>16</v>
      </c>
      <c r="F19" s="10">
        <v>2737</v>
      </c>
      <c r="G19" s="10">
        <v>2590</v>
      </c>
      <c r="H19" s="10">
        <v>2590</v>
      </c>
    </row>
    <row r="20" spans="1:8" ht="56.25" outlineLevel="3" x14ac:dyDescent="0.25">
      <c r="A20" s="11" t="s">
        <v>17</v>
      </c>
      <c r="B20" s="8" t="s">
        <v>10</v>
      </c>
      <c r="C20" s="12" t="s">
        <v>12</v>
      </c>
      <c r="D20" s="9" t="s">
        <v>78</v>
      </c>
      <c r="E20" s="9" t="s">
        <v>18</v>
      </c>
      <c r="F20" s="10">
        <f>F21</f>
        <v>2105.902</v>
      </c>
      <c r="G20" s="10">
        <f>G21</f>
        <v>1697.6890000000001</v>
      </c>
      <c r="H20" s="10">
        <f>H21</f>
        <v>1709.4</v>
      </c>
    </row>
    <row r="21" spans="1:8" ht="61.5" customHeight="1" outlineLevel="4" x14ac:dyDescent="0.25">
      <c r="A21" s="11" t="s">
        <v>19</v>
      </c>
      <c r="B21" s="8" t="s">
        <v>10</v>
      </c>
      <c r="C21" s="12" t="s">
        <v>12</v>
      </c>
      <c r="D21" s="9" t="s">
        <v>78</v>
      </c>
      <c r="E21" s="9" t="s">
        <v>20</v>
      </c>
      <c r="F21" s="10">
        <v>2105.902</v>
      </c>
      <c r="G21" s="10">
        <v>1697.6890000000001</v>
      </c>
      <c r="H21" s="10">
        <v>1709.4</v>
      </c>
    </row>
    <row r="22" spans="1:8" ht="27" customHeight="1" outlineLevel="3" x14ac:dyDescent="0.25">
      <c r="A22" s="11" t="s">
        <v>21</v>
      </c>
      <c r="B22" s="8" t="s">
        <v>10</v>
      </c>
      <c r="C22" s="12" t="s">
        <v>12</v>
      </c>
      <c r="D22" s="9" t="s">
        <v>78</v>
      </c>
      <c r="E22" s="9" t="s">
        <v>22</v>
      </c>
      <c r="F22" s="10">
        <f>F23</f>
        <v>43.5</v>
      </c>
      <c r="G22" s="10">
        <f>G23</f>
        <v>43.5</v>
      </c>
      <c r="H22" s="10">
        <f>H23</f>
        <v>43.5</v>
      </c>
    </row>
    <row r="23" spans="1:8" ht="35.450000000000003" customHeight="1" outlineLevel="4" x14ac:dyDescent="0.25">
      <c r="A23" s="11" t="s">
        <v>23</v>
      </c>
      <c r="B23" s="8" t="s">
        <v>10</v>
      </c>
      <c r="C23" s="12" t="s">
        <v>12</v>
      </c>
      <c r="D23" s="9" t="s">
        <v>78</v>
      </c>
      <c r="E23" s="9" t="s">
        <v>24</v>
      </c>
      <c r="F23" s="10">
        <v>43.5</v>
      </c>
      <c r="G23" s="10">
        <v>43.5</v>
      </c>
      <c r="H23" s="10">
        <v>43.5</v>
      </c>
    </row>
    <row r="24" spans="1:8" ht="38.25" customHeight="1" outlineLevel="4" x14ac:dyDescent="0.25">
      <c r="A24" s="11" t="s">
        <v>118</v>
      </c>
      <c r="B24" s="8"/>
      <c r="C24" s="12"/>
      <c r="D24" s="9" t="s">
        <v>117</v>
      </c>
      <c r="E24" s="9"/>
      <c r="F24" s="10">
        <f>F25</f>
        <v>354.13900000000001</v>
      </c>
      <c r="G24" s="10">
        <f t="shared" ref="G24:H24" si="1">G25</f>
        <v>418</v>
      </c>
      <c r="H24" s="10">
        <f t="shared" si="1"/>
        <v>418</v>
      </c>
    </row>
    <row r="25" spans="1:8" ht="59.25" customHeight="1" outlineLevel="4" x14ac:dyDescent="0.25">
      <c r="A25" s="11" t="s">
        <v>17</v>
      </c>
      <c r="B25" s="8" t="s">
        <v>10</v>
      </c>
      <c r="C25" s="12" t="s">
        <v>12</v>
      </c>
      <c r="D25" s="9" t="s">
        <v>117</v>
      </c>
      <c r="E25" s="9" t="s">
        <v>18</v>
      </c>
      <c r="F25" s="10">
        <f>F26</f>
        <v>354.13900000000001</v>
      </c>
      <c r="G25" s="10">
        <f t="shared" ref="G25:H25" si="2">G26</f>
        <v>418</v>
      </c>
      <c r="H25" s="10">
        <f t="shared" si="2"/>
        <v>418</v>
      </c>
    </row>
    <row r="26" spans="1:8" ht="60.75" customHeight="1" outlineLevel="4" x14ac:dyDescent="0.25">
      <c r="A26" s="11" t="s">
        <v>19</v>
      </c>
      <c r="B26" s="8" t="s">
        <v>10</v>
      </c>
      <c r="C26" s="12" t="s">
        <v>12</v>
      </c>
      <c r="D26" s="9" t="s">
        <v>117</v>
      </c>
      <c r="E26" s="9" t="s">
        <v>20</v>
      </c>
      <c r="F26" s="10">
        <v>354.13900000000001</v>
      </c>
      <c r="G26" s="10">
        <v>418</v>
      </c>
      <c r="H26" s="10">
        <v>418</v>
      </c>
    </row>
    <row r="27" spans="1:8" ht="58.5" customHeight="1" outlineLevel="2" x14ac:dyDescent="0.25">
      <c r="A27" s="11" t="s">
        <v>68</v>
      </c>
      <c r="B27" s="8" t="s">
        <v>10</v>
      </c>
      <c r="C27" s="12" t="s">
        <v>12</v>
      </c>
      <c r="D27" s="9" t="s">
        <v>79</v>
      </c>
      <c r="E27" s="9"/>
      <c r="F27" s="10">
        <f t="shared" ref="F27:H28" si="3">F28</f>
        <v>1062.9000000000001</v>
      </c>
      <c r="G27" s="10">
        <f t="shared" si="3"/>
        <v>976</v>
      </c>
      <c r="H27" s="10">
        <f t="shared" si="3"/>
        <v>976</v>
      </c>
    </row>
    <row r="28" spans="1:8" ht="124.5" customHeight="1" outlineLevel="3" x14ac:dyDescent="0.25">
      <c r="A28" s="11" t="s">
        <v>13</v>
      </c>
      <c r="B28" s="8" t="s">
        <v>10</v>
      </c>
      <c r="C28" s="12" t="s">
        <v>12</v>
      </c>
      <c r="D28" s="9" t="s">
        <v>79</v>
      </c>
      <c r="E28" s="9" t="s">
        <v>14</v>
      </c>
      <c r="F28" s="10">
        <f t="shared" si="3"/>
        <v>1062.9000000000001</v>
      </c>
      <c r="G28" s="10">
        <f t="shared" si="3"/>
        <v>976</v>
      </c>
      <c r="H28" s="10">
        <f t="shared" si="3"/>
        <v>976</v>
      </c>
    </row>
    <row r="29" spans="1:8" ht="51" customHeight="1" outlineLevel="4" x14ac:dyDescent="0.25">
      <c r="A29" s="11" t="s">
        <v>15</v>
      </c>
      <c r="B29" s="8" t="s">
        <v>10</v>
      </c>
      <c r="C29" s="12" t="s">
        <v>12</v>
      </c>
      <c r="D29" s="9" t="s">
        <v>79</v>
      </c>
      <c r="E29" s="9" t="s">
        <v>16</v>
      </c>
      <c r="F29" s="10">
        <v>1062.9000000000001</v>
      </c>
      <c r="G29" s="10">
        <v>976</v>
      </c>
      <c r="H29" s="10">
        <v>976</v>
      </c>
    </row>
    <row r="30" spans="1:8" ht="23.25" customHeight="1" outlineLevel="1" x14ac:dyDescent="0.25">
      <c r="A30" s="11" t="s">
        <v>25</v>
      </c>
      <c r="B30" s="8" t="s">
        <v>10</v>
      </c>
      <c r="C30" s="9">
        <v>11</v>
      </c>
      <c r="D30" s="9"/>
      <c r="E30" s="9"/>
      <c r="F30" s="10">
        <f t="shared" ref="F30:H32" si="4">F31</f>
        <v>10</v>
      </c>
      <c r="G30" s="10">
        <f t="shared" si="4"/>
        <v>10</v>
      </c>
      <c r="H30" s="10">
        <f t="shared" si="4"/>
        <v>10</v>
      </c>
    </row>
    <row r="31" spans="1:8" ht="36" customHeight="1" outlineLevel="2" x14ac:dyDescent="0.25">
      <c r="A31" s="11" t="s">
        <v>69</v>
      </c>
      <c r="B31" s="8" t="s">
        <v>10</v>
      </c>
      <c r="C31" s="9">
        <v>11</v>
      </c>
      <c r="D31" s="9" t="s">
        <v>80</v>
      </c>
      <c r="E31" s="9"/>
      <c r="F31" s="10">
        <f t="shared" si="4"/>
        <v>10</v>
      </c>
      <c r="G31" s="10">
        <f t="shared" si="4"/>
        <v>10</v>
      </c>
      <c r="H31" s="10">
        <f t="shared" si="4"/>
        <v>10</v>
      </c>
    </row>
    <row r="32" spans="1:8" ht="24.75" customHeight="1" outlineLevel="3" x14ac:dyDescent="0.25">
      <c r="A32" s="11" t="s">
        <v>21</v>
      </c>
      <c r="B32" s="8" t="s">
        <v>10</v>
      </c>
      <c r="C32" s="9">
        <v>11</v>
      </c>
      <c r="D32" s="9" t="s">
        <v>80</v>
      </c>
      <c r="E32" s="9" t="s">
        <v>22</v>
      </c>
      <c r="F32" s="10">
        <f t="shared" si="4"/>
        <v>10</v>
      </c>
      <c r="G32" s="10">
        <f t="shared" si="4"/>
        <v>10</v>
      </c>
      <c r="H32" s="10">
        <f t="shared" si="4"/>
        <v>10</v>
      </c>
    </row>
    <row r="33" spans="1:8" ht="23.25" customHeight="1" outlineLevel="4" x14ac:dyDescent="0.25">
      <c r="A33" s="11" t="s">
        <v>26</v>
      </c>
      <c r="B33" s="8" t="s">
        <v>10</v>
      </c>
      <c r="C33" s="9">
        <v>11</v>
      </c>
      <c r="D33" s="9" t="s">
        <v>80</v>
      </c>
      <c r="E33" s="9" t="s">
        <v>27</v>
      </c>
      <c r="F33" s="10">
        <v>10</v>
      </c>
      <c r="G33" s="10">
        <v>10</v>
      </c>
      <c r="H33" s="10">
        <v>10</v>
      </c>
    </row>
    <row r="34" spans="1:8" ht="30.75" customHeight="1" outlineLevel="1" x14ac:dyDescent="0.25">
      <c r="A34" s="11" t="s">
        <v>28</v>
      </c>
      <c r="B34" s="8" t="s">
        <v>10</v>
      </c>
      <c r="C34" s="9">
        <v>13</v>
      </c>
      <c r="D34" s="9"/>
      <c r="E34" s="9"/>
      <c r="F34" s="10">
        <f>F35+F38+F43+F48</f>
        <v>102.996</v>
      </c>
      <c r="G34" s="10">
        <f t="shared" ref="G34:H34" si="5">G35+G38+G43+G48</f>
        <v>414</v>
      </c>
      <c r="H34" s="10">
        <f t="shared" si="5"/>
        <v>657</v>
      </c>
    </row>
    <row r="35" spans="1:8" ht="60.75" customHeight="1" outlineLevel="1" x14ac:dyDescent="0.25">
      <c r="A35" s="11" t="s">
        <v>125</v>
      </c>
      <c r="B35" s="8" t="s">
        <v>10</v>
      </c>
      <c r="C35" s="9">
        <v>13</v>
      </c>
      <c r="D35" s="9" t="s">
        <v>116</v>
      </c>
      <c r="E35" s="9"/>
      <c r="F35" s="10">
        <f>F36</f>
        <v>51</v>
      </c>
      <c r="G35" s="10">
        <f t="shared" ref="G35:H35" si="6">G36</f>
        <v>50</v>
      </c>
      <c r="H35" s="10">
        <f t="shared" si="6"/>
        <v>50</v>
      </c>
    </row>
    <row r="36" spans="1:8" ht="67.5" customHeight="1" outlineLevel="1" x14ac:dyDescent="0.25">
      <c r="A36" s="11" t="s">
        <v>17</v>
      </c>
      <c r="B36" s="8" t="s">
        <v>10</v>
      </c>
      <c r="C36" s="9">
        <v>13</v>
      </c>
      <c r="D36" s="9" t="s">
        <v>116</v>
      </c>
      <c r="E36" s="9">
        <v>200</v>
      </c>
      <c r="F36" s="10">
        <f>F37</f>
        <v>51</v>
      </c>
      <c r="G36" s="10">
        <f t="shared" ref="G36:H36" si="7">G37</f>
        <v>50</v>
      </c>
      <c r="H36" s="10">
        <f t="shared" si="7"/>
        <v>50</v>
      </c>
    </row>
    <row r="37" spans="1:8" ht="63" customHeight="1" outlineLevel="1" x14ac:dyDescent="0.25">
      <c r="A37" s="11" t="s">
        <v>19</v>
      </c>
      <c r="B37" s="8" t="s">
        <v>10</v>
      </c>
      <c r="C37" s="9">
        <v>13</v>
      </c>
      <c r="D37" s="9" t="s">
        <v>116</v>
      </c>
      <c r="E37" s="9">
        <v>240</v>
      </c>
      <c r="F37" s="10">
        <v>51</v>
      </c>
      <c r="G37" s="10">
        <v>50</v>
      </c>
      <c r="H37" s="10">
        <v>50</v>
      </c>
    </row>
    <row r="38" spans="1:8" ht="32.25" customHeight="1" outlineLevel="2" x14ac:dyDescent="0.25">
      <c r="A38" s="11" t="s">
        <v>70</v>
      </c>
      <c r="B38" s="8" t="s">
        <v>10</v>
      </c>
      <c r="C38" s="9">
        <v>13</v>
      </c>
      <c r="D38" s="9" t="s">
        <v>81</v>
      </c>
      <c r="E38" s="9"/>
      <c r="F38" s="10">
        <f>F39+F41</f>
        <v>40</v>
      </c>
      <c r="G38" s="10">
        <f t="shared" ref="G38:H38" si="8">G39+G41</f>
        <v>40</v>
      </c>
      <c r="H38" s="10">
        <f t="shared" si="8"/>
        <v>40</v>
      </c>
    </row>
    <row r="39" spans="1:8" ht="1.5" hidden="1" customHeight="1" outlineLevel="3" x14ac:dyDescent="0.25">
      <c r="A39" s="11" t="s">
        <v>17</v>
      </c>
      <c r="B39" s="8" t="s">
        <v>10</v>
      </c>
      <c r="C39" s="9">
        <v>13</v>
      </c>
      <c r="D39" s="9" t="s">
        <v>81</v>
      </c>
      <c r="E39" s="9" t="s">
        <v>18</v>
      </c>
      <c r="F39" s="34">
        <f t="shared" ref="F39:H39" si="9">F40</f>
        <v>0</v>
      </c>
      <c r="G39" s="34">
        <f t="shared" si="9"/>
        <v>0</v>
      </c>
      <c r="H39" s="34">
        <f t="shared" si="9"/>
        <v>0</v>
      </c>
    </row>
    <row r="40" spans="1:8" ht="56.25" hidden="1" outlineLevel="4" x14ac:dyDescent="0.25">
      <c r="A40" s="11" t="s">
        <v>19</v>
      </c>
      <c r="B40" s="8" t="s">
        <v>10</v>
      </c>
      <c r="C40" s="9">
        <v>13</v>
      </c>
      <c r="D40" s="9" t="s">
        <v>81</v>
      </c>
      <c r="E40" s="9" t="s">
        <v>20</v>
      </c>
      <c r="F40" s="34">
        <v>0</v>
      </c>
      <c r="G40" s="35">
        <v>0</v>
      </c>
      <c r="H40" s="35">
        <v>0</v>
      </c>
    </row>
    <row r="41" spans="1:8" ht="18.75" outlineLevel="4" x14ac:dyDescent="0.25">
      <c r="A41" s="11" t="s">
        <v>21</v>
      </c>
      <c r="B41" s="8" t="s">
        <v>10</v>
      </c>
      <c r="C41" s="9">
        <v>13</v>
      </c>
      <c r="D41" s="9" t="s">
        <v>81</v>
      </c>
      <c r="E41" s="9" t="s">
        <v>22</v>
      </c>
      <c r="F41" s="34">
        <f>F42</f>
        <v>40</v>
      </c>
      <c r="G41" s="34">
        <f>G42</f>
        <v>40</v>
      </c>
      <c r="H41" s="34">
        <f>H42</f>
        <v>40</v>
      </c>
    </row>
    <row r="42" spans="1:8" ht="18.75" outlineLevel="4" x14ac:dyDescent="0.25">
      <c r="A42" s="11" t="s">
        <v>23</v>
      </c>
      <c r="B42" s="8" t="s">
        <v>10</v>
      </c>
      <c r="C42" s="9">
        <v>13</v>
      </c>
      <c r="D42" s="9" t="s">
        <v>81</v>
      </c>
      <c r="E42" s="9" t="s">
        <v>24</v>
      </c>
      <c r="F42" s="34">
        <v>40</v>
      </c>
      <c r="G42" s="34">
        <v>40</v>
      </c>
      <c r="H42" s="34">
        <v>40</v>
      </c>
    </row>
    <row r="43" spans="1:8" ht="41.25" customHeight="1" outlineLevel="2" x14ac:dyDescent="0.25">
      <c r="A43" s="11" t="s">
        <v>71</v>
      </c>
      <c r="B43" s="8" t="s">
        <v>10</v>
      </c>
      <c r="C43" s="9">
        <v>13</v>
      </c>
      <c r="D43" s="9" t="s">
        <v>95</v>
      </c>
      <c r="E43" s="9"/>
      <c r="F43" s="34">
        <f>F44+F46</f>
        <v>11.996</v>
      </c>
      <c r="G43" s="34">
        <f>G44+G46</f>
        <v>100</v>
      </c>
      <c r="H43" s="34">
        <f>H44+H46</f>
        <v>100</v>
      </c>
    </row>
    <row r="44" spans="1:8" ht="63" customHeight="1" outlineLevel="3" x14ac:dyDescent="0.25">
      <c r="A44" s="11" t="s">
        <v>17</v>
      </c>
      <c r="B44" s="8" t="s">
        <v>10</v>
      </c>
      <c r="C44" s="9">
        <v>13</v>
      </c>
      <c r="D44" s="9" t="s">
        <v>95</v>
      </c>
      <c r="E44" s="9" t="s">
        <v>18</v>
      </c>
      <c r="F44" s="34">
        <f>F45</f>
        <v>0</v>
      </c>
      <c r="G44" s="34">
        <f>G45</f>
        <v>100</v>
      </c>
      <c r="H44" s="34">
        <f>H45</f>
        <v>100</v>
      </c>
    </row>
    <row r="45" spans="1:8" ht="66" customHeight="1" outlineLevel="4" x14ac:dyDescent="0.25">
      <c r="A45" s="11" t="s">
        <v>19</v>
      </c>
      <c r="B45" s="8" t="s">
        <v>10</v>
      </c>
      <c r="C45" s="9">
        <v>13</v>
      </c>
      <c r="D45" s="9" t="s">
        <v>95</v>
      </c>
      <c r="E45" s="9" t="s">
        <v>20</v>
      </c>
      <c r="F45" s="34">
        <v>0</v>
      </c>
      <c r="G45" s="34">
        <v>100</v>
      </c>
      <c r="H45" s="34">
        <v>100</v>
      </c>
    </row>
    <row r="46" spans="1:8" ht="30.75" customHeight="1" outlineLevel="3" x14ac:dyDescent="0.25">
      <c r="A46" s="11" t="s">
        <v>21</v>
      </c>
      <c r="B46" s="8" t="s">
        <v>10</v>
      </c>
      <c r="C46" s="9">
        <v>13</v>
      </c>
      <c r="D46" s="9" t="s">
        <v>95</v>
      </c>
      <c r="E46" s="9" t="s">
        <v>22</v>
      </c>
      <c r="F46" s="10">
        <f>F47</f>
        <v>11.996</v>
      </c>
      <c r="G46" s="10">
        <f>G47</f>
        <v>0</v>
      </c>
      <c r="H46" s="10">
        <f>H47</f>
        <v>0</v>
      </c>
    </row>
    <row r="47" spans="1:8" ht="21.75" customHeight="1" outlineLevel="4" x14ac:dyDescent="0.25">
      <c r="A47" s="11" t="s">
        <v>23</v>
      </c>
      <c r="B47" s="8" t="s">
        <v>10</v>
      </c>
      <c r="C47" s="9">
        <v>13</v>
      </c>
      <c r="D47" s="9" t="s">
        <v>95</v>
      </c>
      <c r="E47" s="9" t="s">
        <v>24</v>
      </c>
      <c r="F47" s="10">
        <v>11.996</v>
      </c>
      <c r="G47" s="10">
        <v>0</v>
      </c>
      <c r="H47" s="10">
        <v>0</v>
      </c>
    </row>
    <row r="48" spans="1:8" ht="26.25" customHeight="1" outlineLevel="4" x14ac:dyDescent="0.25">
      <c r="A48" s="11" t="s">
        <v>29</v>
      </c>
      <c r="B48" s="8" t="s">
        <v>10</v>
      </c>
      <c r="C48" s="9">
        <v>13</v>
      </c>
      <c r="D48" s="9">
        <v>9990026150</v>
      </c>
      <c r="E48" s="9"/>
      <c r="F48" s="10">
        <v>0</v>
      </c>
      <c r="G48" s="10">
        <f>G49</f>
        <v>224</v>
      </c>
      <c r="H48" s="10">
        <f>H49</f>
        <v>467</v>
      </c>
    </row>
    <row r="49" spans="1:8" ht="24" customHeight="1" outlineLevel="4" x14ac:dyDescent="0.25">
      <c r="A49" s="11" t="s">
        <v>21</v>
      </c>
      <c r="B49" s="8" t="s">
        <v>10</v>
      </c>
      <c r="C49" s="9">
        <v>13</v>
      </c>
      <c r="D49" s="9">
        <v>9990026150</v>
      </c>
      <c r="E49" s="9">
        <v>800</v>
      </c>
      <c r="F49" s="10">
        <v>0</v>
      </c>
      <c r="G49" s="10">
        <f>G50</f>
        <v>224</v>
      </c>
      <c r="H49" s="10">
        <f>H50</f>
        <v>467</v>
      </c>
    </row>
    <row r="50" spans="1:8" ht="18" customHeight="1" outlineLevel="4" x14ac:dyDescent="0.25">
      <c r="A50" s="11" t="s">
        <v>26</v>
      </c>
      <c r="B50" s="8" t="s">
        <v>10</v>
      </c>
      <c r="C50" s="9">
        <v>13</v>
      </c>
      <c r="D50" s="9">
        <v>9990026150</v>
      </c>
      <c r="E50" s="9">
        <v>870</v>
      </c>
      <c r="F50" s="10">
        <v>0</v>
      </c>
      <c r="G50" s="10">
        <v>224</v>
      </c>
      <c r="H50" s="10">
        <v>467</v>
      </c>
    </row>
    <row r="51" spans="1:8" ht="27.75" customHeight="1" outlineLevel="4" x14ac:dyDescent="0.25">
      <c r="A51" s="20" t="s">
        <v>98</v>
      </c>
      <c r="B51" s="21" t="s">
        <v>49</v>
      </c>
      <c r="C51" s="21"/>
      <c r="D51" s="21"/>
      <c r="E51" s="21"/>
      <c r="F51" s="17">
        <f t="shared" ref="F51:H52" si="10">F52</f>
        <v>369</v>
      </c>
      <c r="G51" s="17">
        <f t="shared" si="10"/>
        <v>412</v>
      </c>
      <c r="H51" s="17">
        <f t="shared" si="10"/>
        <v>427.5</v>
      </c>
    </row>
    <row r="52" spans="1:8" ht="18.75" outlineLevel="4" x14ac:dyDescent="0.25">
      <c r="A52" s="20" t="s">
        <v>99</v>
      </c>
      <c r="B52" s="21" t="s">
        <v>49</v>
      </c>
      <c r="C52" s="21" t="s">
        <v>31</v>
      </c>
      <c r="D52" s="21"/>
      <c r="E52" s="21"/>
      <c r="F52" s="17">
        <f t="shared" si="10"/>
        <v>369</v>
      </c>
      <c r="G52" s="17">
        <f t="shared" si="10"/>
        <v>412</v>
      </c>
      <c r="H52" s="17">
        <f t="shared" si="10"/>
        <v>427.5</v>
      </c>
    </row>
    <row r="53" spans="1:8" ht="75" outlineLevel="4" x14ac:dyDescent="0.25">
      <c r="A53" s="22" t="s">
        <v>100</v>
      </c>
      <c r="B53" s="21" t="s">
        <v>49</v>
      </c>
      <c r="C53" s="21" t="s">
        <v>31</v>
      </c>
      <c r="D53" s="30" t="s">
        <v>105</v>
      </c>
      <c r="E53" s="21"/>
      <c r="F53" s="17">
        <f>F54+F56</f>
        <v>369</v>
      </c>
      <c r="G53" s="17">
        <f t="shared" ref="G53:H53" si="11">G54+G56</f>
        <v>412</v>
      </c>
      <c r="H53" s="17">
        <f t="shared" si="11"/>
        <v>427.5</v>
      </c>
    </row>
    <row r="54" spans="1:8" ht="112.5" outlineLevel="4" x14ac:dyDescent="0.25">
      <c r="A54" s="20" t="s">
        <v>13</v>
      </c>
      <c r="B54" s="21" t="s">
        <v>49</v>
      </c>
      <c r="C54" s="21" t="s">
        <v>31</v>
      </c>
      <c r="D54" s="30" t="s">
        <v>105</v>
      </c>
      <c r="E54" s="21" t="s">
        <v>14</v>
      </c>
      <c r="F54" s="17" t="str">
        <f>F55</f>
        <v>369</v>
      </c>
      <c r="G54" s="17">
        <f t="shared" ref="G54:H54" si="12">G55</f>
        <v>401</v>
      </c>
      <c r="H54" s="17">
        <f t="shared" si="12"/>
        <v>416</v>
      </c>
    </row>
    <row r="55" spans="1:8" ht="37.5" outlineLevel="4" x14ac:dyDescent="0.25">
      <c r="A55" s="20" t="s">
        <v>15</v>
      </c>
      <c r="B55" s="21" t="s">
        <v>49</v>
      </c>
      <c r="C55" s="21" t="s">
        <v>31</v>
      </c>
      <c r="D55" s="30" t="s">
        <v>105</v>
      </c>
      <c r="E55" s="21" t="s">
        <v>16</v>
      </c>
      <c r="F55" s="32" t="s">
        <v>115</v>
      </c>
      <c r="G55" s="33">
        <v>401</v>
      </c>
      <c r="H55" s="33">
        <v>416</v>
      </c>
    </row>
    <row r="56" spans="1:8" ht="56.25" outlineLevel="4" x14ac:dyDescent="0.25">
      <c r="A56" s="11" t="s">
        <v>17</v>
      </c>
      <c r="B56" s="21" t="s">
        <v>49</v>
      </c>
      <c r="C56" s="21" t="s">
        <v>31</v>
      </c>
      <c r="D56" s="30" t="s">
        <v>105</v>
      </c>
      <c r="E56" s="23" t="s">
        <v>18</v>
      </c>
      <c r="F56" s="33" t="str">
        <f t="shared" ref="F56:G56" si="13">F57</f>
        <v>0</v>
      </c>
      <c r="G56" s="33">
        <f t="shared" si="13"/>
        <v>11</v>
      </c>
      <c r="H56" s="33">
        <f>H57</f>
        <v>11.5</v>
      </c>
    </row>
    <row r="57" spans="1:8" ht="56.25" outlineLevel="4" x14ac:dyDescent="0.25">
      <c r="A57" s="11" t="s">
        <v>19</v>
      </c>
      <c r="B57" s="21" t="s">
        <v>49</v>
      </c>
      <c r="C57" s="21" t="s">
        <v>31</v>
      </c>
      <c r="D57" s="30" t="s">
        <v>105</v>
      </c>
      <c r="E57" s="23" t="s">
        <v>20</v>
      </c>
      <c r="F57" s="32" t="s">
        <v>129</v>
      </c>
      <c r="G57" s="33">
        <v>11</v>
      </c>
      <c r="H57" s="33">
        <v>11.5</v>
      </c>
    </row>
    <row r="58" spans="1:8" ht="0.75" customHeight="1" x14ac:dyDescent="0.25">
      <c r="A58" s="11" t="s">
        <v>30</v>
      </c>
      <c r="B58" s="12" t="s">
        <v>31</v>
      </c>
      <c r="C58" s="12"/>
      <c r="D58" s="9"/>
      <c r="E58" s="9"/>
      <c r="F58" s="24">
        <f t="shared" ref="F58:H61" si="14">F59</f>
        <v>0</v>
      </c>
      <c r="G58" s="10">
        <f t="shared" si="14"/>
        <v>0</v>
      </c>
      <c r="H58" s="10">
        <f t="shared" si="14"/>
        <v>0</v>
      </c>
    </row>
    <row r="59" spans="1:8" ht="28.5" hidden="1" customHeight="1" outlineLevel="1" x14ac:dyDescent="0.25">
      <c r="A59" s="11" t="s">
        <v>32</v>
      </c>
      <c r="B59" s="12" t="s">
        <v>31</v>
      </c>
      <c r="C59" s="12" t="s">
        <v>33</v>
      </c>
      <c r="D59" s="9"/>
      <c r="E59" s="9"/>
      <c r="F59" s="24">
        <f t="shared" si="14"/>
        <v>0</v>
      </c>
      <c r="G59" s="10">
        <f t="shared" si="14"/>
        <v>0</v>
      </c>
      <c r="H59" s="10">
        <f t="shared" si="14"/>
        <v>0</v>
      </c>
    </row>
    <row r="60" spans="1:8" ht="18.75" hidden="1" customHeight="1" outlineLevel="2" x14ac:dyDescent="0.25">
      <c r="A60" s="11" t="s">
        <v>34</v>
      </c>
      <c r="B60" s="12" t="s">
        <v>31</v>
      </c>
      <c r="C60" s="12" t="s">
        <v>33</v>
      </c>
      <c r="D60" s="9" t="s">
        <v>94</v>
      </c>
      <c r="E60" s="9"/>
      <c r="F60" s="24">
        <f t="shared" si="14"/>
        <v>0</v>
      </c>
      <c r="G60" s="10">
        <f t="shared" si="14"/>
        <v>0</v>
      </c>
      <c r="H60" s="10">
        <f t="shared" si="14"/>
        <v>0</v>
      </c>
    </row>
    <row r="61" spans="1:8" ht="56.25" hidden="1" outlineLevel="3" x14ac:dyDescent="0.25">
      <c r="A61" s="11" t="s">
        <v>17</v>
      </c>
      <c r="B61" s="12" t="s">
        <v>31</v>
      </c>
      <c r="C61" s="12" t="s">
        <v>33</v>
      </c>
      <c r="D61" s="9" t="s">
        <v>94</v>
      </c>
      <c r="E61" s="9" t="s">
        <v>18</v>
      </c>
      <c r="F61" s="24">
        <f t="shared" si="14"/>
        <v>0</v>
      </c>
      <c r="G61" s="10">
        <f t="shared" si="14"/>
        <v>0</v>
      </c>
      <c r="H61" s="10">
        <f t="shared" si="14"/>
        <v>0</v>
      </c>
    </row>
    <row r="62" spans="1:8" ht="56.25" hidden="1" outlineLevel="4" x14ac:dyDescent="0.25">
      <c r="A62" s="11" t="s">
        <v>19</v>
      </c>
      <c r="B62" s="12" t="s">
        <v>31</v>
      </c>
      <c r="C62" s="12" t="s">
        <v>33</v>
      </c>
      <c r="D62" s="9" t="s">
        <v>94</v>
      </c>
      <c r="E62" s="9" t="s">
        <v>20</v>
      </c>
      <c r="F62" s="24">
        <v>0</v>
      </c>
      <c r="G62" s="10">
        <v>0</v>
      </c>
      <c r="H62" s="10">
        <v>0</v>
      </c>
    </row>
    <row r="63" spans="1:8" ht="22.7" customHeight="1" collapsed="1" x14ac:dyDescent="0.25">
      <c r="A63" s="11" t="s">
        <v>35</v>
      </c>
      <c r="B63" s="12" t="s">
        <v>12</v>
      </c>
      <c r="C63" s="12"/>
      <c r="D63" s="9"/>
      <c r="E63" s="9"/>
      <c r="F63" s="10">
        <f>F64+F91</f>
        <v>8774.4640900000013</v>
      </c>
      <c r="G63" s="10">
        <f>G64+G91</f>
        <v>2023.5619999999999</v>
      </c>
      <c r="H63" s="10">
        <f>H64+H91</f>
        <v>2349.2840000000001</v>
      </c>
    </row>
    <row r="64" spans="1:8" ht="23.25" customHeight="1" outlineLevel="1" x14ac:dyDescent="0.25">
      <c r="A64" s="11" t="s">
        <v>36</v>
      </c>
      <c r="B64" s="12" t="s">
        <v>12</v>
      </c>
      <c r="C64" s="12" t="s">
        <v>37</v>
      </c>
      <c r="D64" s="9"/>
      <c r="E64" s="9"/>
      <c r="F64" s="10">
        <f>F65+F71+F77+F68+F74+F86</f>
        <v>6544.8040500000006</v>
      </c>
      <c r="G64" s="10">
        <f>G65+G71+G77+G68+G74+G86</f>
        <v>1923.5619999999999</v>
      </c>
      <c r="H64" s="10">
        <f>H65+H71+H77+H68+H74+H86</f>
        <v>2249.2840000000001</v>
      </c>
    </row>
    <row r="65" spans="1:8" ht="56.25" outlineLevel="2" x14ac:dyDescent="0.25">
      <c r="A65" s="11" t="s">
        <v>38</v>
      </c>
      <c r="B65" s="12" t="s">
        <v>12</v>
      </c>
      <c r="C65" s="12" t="s">
        <v>37</v>
      </c>
      <c r="D65" s="9" t="s">
        <v>93</v>
      </c>
      <c r="E65" s="9"/>
      <c r="F65" s="10">
        <f t="shared" ref="F65:H66" si="15">F66</f>
        <v>363.97059999999999</v>
      </c>
      <c r="G65" s="10">
        <f t="shared" si="15"/>
        <v>266.17599999999999</v>
      </c>
      <c r="H65" s="10">
        <f t="shared" si="15"/>
        <v>349.65300000000002</v>
      </c>
    </row>
    <row r="66" spans="1:8" ht="60.75" customHeight="1" outlineLevel="3" x14ac:dyDescent="0.25">
      <c r="A66" s="11" t="s">
        <v>17</v>
      </c>
      <c r="B66" s="12" t="s">
        <v>12</v>
      </c>
      <c r="C66" s="12" t="s">
        <v>37</v>
      </c>
      <c r="D66" s="9" t="s">
        <v>93</v>
      </c>
      <c r="E66" s="9" t="s">
        <v>18</v>
      </c>
      <c r="F66" s="10">
        <f t="shared" si="15"/>
        <v>363.97059999999999</v>
      </c>
      <c r="G66" s="10">
        <f t="shared" si="15"/>
        <v>266.17599999999999</v>
      </c>
      <c r="H66" s="10">
        <f t="shared" si="15"/>
        <v>349.65300000000002</v>
      </c>
    </row>
    <row r="67" spans="1:8" ht="61.5" customHeight="1" outlineLevel="4" x14ac:dyDescent="0.25">
      <c r="A67" s="11" t="s">
        <v>19</v>
      </c>
      <c r="B67" s="12" t="s">
        <v>12</v>
      </c>
      <c r="C67" s="12" t="s">
        <v>37</v>
      </c>
      <c r="D67" s="9" t="s">
        <v>93</v>
      </c>
      <c r="E67" s="9" t="s">
        <v>20</v>
      </c>
      <c r="F67" s="10">
        <v>363.97059999999999</v>
      </c>
      <c r="G67" s="10">
        <v>266.17599999999999</v>
      </c>
      <c r="H67" s="10">
        <v>349.65300000000002</v>
      </c>
    </row>
    <row r="68" spans="1:8" ht="78" customHeight="1" outlineLevel="4" x14ac:dyDescent="0.25">
      <c r="A68" s="11" t="s">
        <v>96</v>
      </c>
      <c r="B68" s="12" t="s">
        <v>12</v>
      </c>
      <c r="C68" s="12" t="s">
        <v>37</v>
      </c>
      <c r="D68" s="9" t="s">
        <v>92</v>
      </c>
      <c r="E68" s="9"/>
      <c r="F68" s="10">
        <f t="shared" ref="F68:H69" si="16">F69</f>
        <v>7.2793999999999999</v>
      </c>
      <c r="G68" s="10">
        <f t="shared" si="16"/>
        <v>5.3239999999999998</v>
      </c>
      <c r="H68" s="10">
        <f t="shared" si="16"/>
        <v>6.9939999999999998</v>
      </c>
    </row>
    <row r="69" spans="1:8" ht="61.5" customHeight="1" outlineLevel="4" x14ac:dyDescent="0.25">
      <c r="A69" s="11" t="s">
        <v>17</v>
      </c>
      <c r="B69" s="12" t="s">
        <v>12</v>
      </c>
      <c r="C69" s="12" t="s">
        <v>37</v>
      </c>
      <c r="D69" s="9" t="s">
        <v>92</v>
      </c>
      <c r="E69" s="9" t="s">
        <v>18</v>
      </c>
      <c r="F69" s="10">
        <f t="shared" si="16"/>
        <v>7.2793999999999999</v>
      </c>
      <c r="G69" s="10">
        <f t="shared" si="16"/>
        <v>5.3239999999999998</v>
      </c>
      <c r="H69" s="10">
        <f t="shared" si="16"/>
        <v>6.9939999999999998</v>
      </c>
    </row>
    <row r="70" spans="1:8" ht="61.5" customHeight="1" outlineLevel="4" x14ac:dyDescent="0.25">
      <c r="A70" s="11" t="s">
        <v>19</v>
      </c>
      <c r="B70" s="12" t="s">
        <v>12</v>
      </c>
      <c r="C70" s="12" t="s">
        <v>37</v>
      </c>
      <c r="D70" s="9" t="s">
        <v>92</v>
      </c>
      <c r="E70" s="9" t="s">
        <v>20</v>
      </c>
      <c r="F70" s="10">
        <v>7.2793999999999999</v>
      </c>
      <c r="G70" s="10">
        <v>5.3239999999999998</v>
      </c>
      <c r="H70" s="10">
        <v>6.9939999999999998</v>
      </c>
    </row>
    <row r="71" spans="1:8" ht="75" outlineLevel="2" x14ac:dyDescent="0.25">
      <c r="A71" s="11" t="s">
        <v>39</v>
      </c>
      <c r="B71" s="12" t="s">
        <v>12</v>
      </c>
      <c r="C71" s="12" t="s">
        <v>37</v>
      </c>
      <c r="D71" s="9" t="s">
        <v>91</v>
      </c>
      <c r="E71" s="9"/>
      <c r="F71" s="10">
        <f t="shared" ref="F71:H72" si="17">F72</f>
        <v>719.54840000000002</v>
      </c>
      <c r="G71" s="10">
        <f t="shared" si="17"/>
        <v>621.01099999999997</v>
      </c>
      <c r="H71" s="10">
        <f t="shared" si="17"/>
        <v>850.13099999999997</v>
      </c>
    </row>
    <row r="72" spans="1:8" ht="56.25" outlineLevel="3" x14ac:dyDescent="0.25">
      <c r="A72" s="11" t="s">
        <v>17</v>
      </c>
      <c r="B72" s="12" t="s">
        <v>12</v>
      </c>
      <c r="C72" s="12" t="s">
        <v>37</v>
      </c>
      <c r="D72" s="9" t="s">
        <v>91</v>
      </c>
      <c r="E72" s="9" t="s">
        <v>18</v>
      </c>
      <c r="F72" s="10">
        <f t="shared" si="17"/>
        <v>719.54840000000002</v>
      </c>
      <c r="G72" s="10">
        <f t="shared" si="17"/>
        <v>621.01099999999997</v>
      </c>
      <c r="H72" s="10">
        <f t="shared" si="17"/>
        <v>850.13099999999997</v>
      </c>
    </row>
    <row r="73" spans="1:8" ht="56.25" outlineLevel="4" x14ac:dyDescent="0.25">
      <c r="A73" s="11" t="s">
        <v>19</v>
      </c>
      <c r="B73" s="12" t="s">
        <v>12</v>
      </c>
      <c r="C73" s="12" t="s">
        <v>37</v>
      </c>
      <c r="D73" s="9" t="s">
        <v>91</v>
      </c>
      <c r="E73" s="9" t="s">
        <v>20</v>
      </c>
      <c r="F73" s="10">
        <v>719.54840000000002</v>
      </c>
      <c r="G73" s="10">
        <v>621.01099999999997</v>
      </c>
      <c r="H73" s="10">
        <v>850.13099999999997</v>
      </c>
    </row>
    <row r="74" spans="1:8" ht="78.75" customHeight="1" outlineLevel="2" x14ac:dyDescent="0.25">
      <c r="A74" s="11" t="s">
        <v>97</v>
      </c>
      <c r="B74" s="12" t="s">
        <v>12</v>
      </c>
      <c r="C74" s="12" t="s">
        <v>37</v>
      </c>
      <c r="D74" s="9" t="s">
        <v>90</v>
      </c>
      <c r="E74" s="9"/>
      <c r="F74" s="10">
        <f t="shared" ref="F74:H75" si="18">F75</f>
        <v>37.871600000000001</v>
      </c>
      <c r="G74" s="10">
        <f t="shared" si="18"/>
        <v>31.050999999999998</v>
      </c>
      <c r="H74" s="10">
        <f t="shared" si="18"/>
        <v>42.506</v>
      </c>
    </row>
    <row r="75" spans="1:8" ht="60.75" customHeight="1" outlineLevel="3" x14ac:dyDescent="0.25">
      <c r="A75" s="11" t="s">
        <v>17</v>
      </c>
      <c r="B75" s="12" t="s">
        <v>12</v>
      </c>
      <c r="C75" s="12" t="s">
        <v>37</v>
      </c>
      <c r="D75" s="9" t="s">
        <v>90</v>
      </c>
      <c r="E75" s="9" t="s">
        <v>18</v>
      </c>
      <c r="F75" s="10">
        <f t="shared" si="18"/>
        <v>37.871600000000001</v>
      </c>
      <c r="G75" s="10">
        <f t="shared" si="18"/>
        <v>31.050999999999998</v>
      </c>
      <c r="H75" s="10">
        <f t="shared" si="18"/>
        <v>42.506</v>
      </c>
    </row>
    <row r="76" spans="1:8" ht="61.5" customHeight="1" outlineLevel="4" x14ac:dyDescent="0.25">
      <c r="A76" s="11" t="s">
        <v>19</v>
      </c>
      <c r="B76" s="12" t="s">
        <v>12</v>
      </c>
      <c r="C76" s="12" t="s">
        <v>37</v>
      </c>
      <c r="D76" s="9" t="s">
        <v>90</v>
      </c>
      <c r="E76" s="9" t="s">
        <v>20</v>
      </c>
      <c r="F76" s="10">
        <v>37.871600000000001</v>
      </c>
      <c r="G76" s="10">
        <v>31.050999999999998</v>
      </c>
      <c r="H76" s="10">
        <v>42.506</v>
      </c>
    </row>
    <row r="77" spans="1:8" ht="63.75" customHeight="1" outlineLevel="2" x14ac:dyDescent="0.25">
      <c r="A77" s="11" t="s">
        <v>40</v>
      </c>
      <c r="B77" s="12" t="s">
        <v>12</v>
      </c>
      <c r="C77" s="12" t="s">
        <v>37</v>
      </c>
      <c r="D77" s="9" t="s">
        <v>89</v>
      </c>
      <c r="E77" s="9"/>
      <c r="F77" s="10">
        <f>F78+F80+F83</f>
        <v>2702.0160500000002</v>
      </c>
      <c r="G77" s="10">
        <f t="shared" ref="F77:H78" si="19">G78</f>
        <v>1000</v>
      </c>
      <c r="H77" s="10">
        <f t="shared" si="19"/>
        <v>1000</v>
      </c>
    </row>
    <row r="78" spans="1:8" ht="56.25" outlineLevel="3" x14ac:dyDescent="0.25">
      <c r="A78" s="11" t="s">
        <v>17</v>
      </c>
      <c r="B78" s="12" t="s">
        <v>12</v>
      </c>
      <c r="C78" s="12" t="s">
        <v>37</v>
      </c>
      <c r="D78" s="9" t="s">
        <v>89</v>
      </c>
      <c r="E78" s="9" t="s">
        <v>18</v>
      </c>
      <c r="F78" s="10">
        <f t="shared" si="19"/>
        <v>302.01605000000001</v>
      </c>
      <c r="G78" s="10">
        <f t="shared" si="19"/>
        <v>1000</v>
      </c>
      <c r="H78" s="10">
        <f t="shared" si="19"/>
        <v>1000</v>
      </c>
    </row>
    <row r="79" spans="1:8" ht="63.75" customHeight="1" outlineLevel="4" x14ac:dyDescent="0.25">
      <c r="A79" s="11" t="s">
        <v>19</v>
      </c>
      <c r="B79" s="12" t="s">
        <v>12</v>
      </c>
      <c r="C79" s="12" t="s">
        <v>37</v>
      </c>
      <c r="D79" s="9" t="s">
        <v>89</v>
      </c>
      <c r="E79" s="9" t="s">
        <v>20</v>
      </c>
      <c r="F79" s="10">
        <v>302.01605000000001</v>
      </c>
      <c r="G79" s="10">
        <v>1000</v>
      </c>
      <c r="H79" s="10">
        <v>1000</v>
      </c>
    </row>
    <row r="80" spans="1:8" ht="79.5" hidden="1" customHeight="1" outlineLevel="4" x14ac:dyDescent="0.25">
      <c r="A80" s="11" t="s">
        <v>106</v>
      </c>
      <c r="B80" s="23" t="s">
        <v>12</v>
      </c>
      <c r="C80" s="23" t="s">
        <v>37</v>
      </c>
      <c r="D80" s="29" t="s">
        <v>104</v>
      </c>
      <c r="E80" s="23"/>
      <c r="F80" s="36">
        <f>F81</f>
        <v>0</v>
      </c>
      <c r="G80" s="36">
        <f t="shared" ref="G80:H81" si="20">G81</f>
        <v>0</v>
      </c>
      <c r="H80" s="36">
        <f t="shared" si="20"/>
        <v>0</v>
      </c>
    </row>
    <row r="81" spans="1:9" ht="64.5" hidden="1" customHeight="1" outlineLevel="4" x14ac:dyDescent="0.25">
      <c r="A81" s="28" t="s">
        <v>17</v>
      </c>
      <c r="B81" s="23" t="s">
        <v>12</v>
      </c>
      <c r="C81" s="23" t="s">
        <v>37</v>
      </c>
      <c r="D81" s="29" t="s">
        <v>104</v>
      </c>
      <c r="E81" s="23" t="s">
        <v>18</v>
      </c>
      <c r="F81" s="36">
        <f>F82</f>
        <v>0</v>
      </c>
      <c r="G81" s="36">
        <f t="shared" si="20"/>
        <v>0</v>
      </c>
      <c r="H81" s="36">
        <f t="shared" si="20"/>
        <v>0</v>
      </c>
    </row>
    <row r="82" spans="1:9" ht="64.5" hidden="1" customHeight="1" outlineLevel="4" x14ac:dyDescent="0.25">
      <c r="A82" s="28" t="s">
        <v>19</v>
      </c>
      <c r="B82" s="23" t="s">
        <v>12</v>
      </c>
      <c r="C82" s="23" t="s">
        <v>37</v>
      </c>
      <c r="D82" s="29" t="s">
        <v>104</v>
      </c>
      <c r="E82" s="23" t="s">
        <v>20</v>
      </c>
      <c r="F82" s="36">
        <v>0</v>
      </c>
      <c r="G82" s="36">
        <v>0</v>
      </c>
      <c r="H82" s="36">
        <v>0</v>
      </c>
    </row>
    <row r="83" spans="1:9" ht="64.5" customHeight="1" outlineLevel="4" x14ac:dyDescent="0.25">
      <c r="A83" s="27" t="s">
        <v>102</v>
      </c>
      <c r="B83" s="23" t="s">
        <v>12</v>
      </c>
      <c r="C83" s="23" t="s">
        <v>37</v>
      </c>
      <c r="D83" s="29" t="s">
        <v>103</v>
      </c>
      <c r="E83" s="23"/>
      <c r="F83" s="17">
        <f>F84</f>
        <v>2400</v>
      </c>
      <c r="G83" s="17">
        <f t="shared" ref="G83:H84" si="21">G84</f>
        <v>0</v>
      </c>
      <c r="H83" s="17">
        <f t="shared" si="21"/>
        <v>0</v>
      </c>
      <c r="I83" s="31"/>
    </row>
    <row r="84" spans="1:9" ht="64.5" customHeight="1" outlineLevel="4" x14ac:dyDescent="0.25">
      <c r="A84" s="28" t="s">
        <v>17</v>
      </c>
      <c r="B84" s="23" t="s">
        <v>12</v>
      </c>
      <c r="C84" s="23" t="s">
        <v>37</v>
      </c>
      <c r="D84" s="29" t="s">
        <v>103</v>
      </c>
      <c r="E84" s="23" t="s">
        <v>18</v>
      </c>
      <c r="F84" s="17">
        <f>F85</f>
        <v>2400</v>
      </c>
      <c r="G84" s="17">
        <f t="shared" si="21"/>
        <v>0</v>
      </c>
      <c r="H84" s="17">
        <f t="shared" si="21"/>
        <v>0</v>
      </c>
      <c r="I84" s="31"/>
    </row>
    <row r="85" spans="1:9" ht="63" customHeight="1" outlineLevel="4" x14ac:dyDescent="0.25">
      <c r="A85" s="28" t="s">
        <v>19</v>
      </c>
      <c r="B85" s="23" t="s">
        <v>12</v>
      </c>
      <c r="C85" s="23" t="s">
        <v>37</v>
      </c>
      <c r="D85" s="29" t="s">
        <v>103</v>
      </c>
      <c r="E85" s="23" t="s">
        <v>20</v>
      </c>
      <c r="F85" s="17">
        <v>2400</v>
      </c>
      <c r="G85" s="17">
        <v>0</v>
      </c>
      <c r="H85" s="17">
        <v>0</v>
      </c>
      <c r="I85" s="31"/>
    </row>
    <row r="86" spans="1:9" ht="67.5" customHeight="1" outlineLevel="2" x14ac:dyDescent="0.25">
      <c r="A86" s="14" t="s">
        <v>38</v>
      </c>
      <c r="B86" s="15" t="s">
        <v>12</v>
      </c>
      <c r="C86" s="15" t="s">
        <v>37</v>
      </c>
      <c r="D86" s="16" t="s">
        <v>126</v>
      </c>
      <c r="E86" s="16"/>
      <c r="F86" s="10">
        <f>F87+F89</f>
        <v>2714.1179999999999</v>
      </c>
      <c r="G86" s="10">
        <f t="shared" ref="F86:H87" si="22">G87</f>
        <v>0</v>
      </c>
      <c r="H86" s="10">
        <f t="shared" si="22"/>
        <v>0</v>
      </c>
    </row>
    <row r="87" spans="1:9" ht="60.75" customHeight="1" outlineLevel="3" x14ac:dyDescent="0.25">
      <c r="A87" s="14" t="s">
        <v>17</v>
      </c>
      <c r="B87" s="15" t="s">
        <v>12</v>
      </c>
      <c r="C87" s="15" t="s">
        <v>37</v>
      </c>
      <c r="D87" s="16" t="s">
        <v>126</v>
      </c>
      <c r="E87" s="16" t="s">
        <v>18</v>
      </c>
      <c r="F87" s="10">
        <f t="shared" si="22"/>
        <v>2689.9969999999998</v>
      </c>
      <c r="G87" s="10">
        <f t="shared" si="22"/>
        <v>0</v>
      </c>
      <c r="H87" s="10">
        <f t="shared" si="22"/>
        <v>0</v>
      </c>
    </row>
    <row r="88" spans="1:9" ht="61.5" customHeight="1" outlineLevel="4" x14ac:dyDescent="0.25">
      <c r="A88" s="14" t="s">
        <v>19</v>
      </c>
      <c r="B88" s="15" t="s">
        <v>12</v>
      </c>
      <c r="C88" s="15" t="s">
        <v>37</v>
      </c>
      <c r="D88" s="16" t="s">
        <v>126</v>
      </c>
      <c r="E88" s="16" t="s">
        <v>20</v>
      </c>
      <c r="F88" s="10">
        <v>2689.9969999999998</v>
      </c>
      <c r="G88" s="10">
        <v>0</v>
      </c>
      <c r="H88" s="10">
        <v>0</v>
      </c>
    </row>
    <row r="89" spans="1:9" ht="30" customHeight="1" outlineLevel="4" x14ac:dyDescent="0.25">
      <c r="A89" s="11" t="s">
        <v>21</v>
      </c>
      <c r="B89" s="15" t="s">
        <v>12</v>
      </c>
      <c r="C89" s="15" t="s">
        <v>37</v>
      </c>
      <c r="D89" s="16" t="s">
        <v>126</v>
      </c>
      <c r="E89" s="16">
        <v>800</v>
      </c>
      <c r="F89" s="10">
        <f>F90</f>
        <v>24.120999999999999</v>
      </c>
      <c r="G89" s="10">
        <f t="shared" ref="G89:H89" si="23">G90</f>
        <v>0</v>
      </c>
      <c r="H89" s="10">
        <f t="shared" si="23"/>
        <v>0</v>
      </c>
    </row>
    <row r="90" spans="1:9" ht="37.5" customHeight="1" outlineLevel="4" x14ac:dyDescent="0.25">
      <c r="A90" s="14" t="s">
        <v>55</v>
      </c>
      <c r="B90" s="15" t="s">
        <v>12</v>
      </c>
      <c r="C90" s="15" t="s">
        <v>37</v>
      </c>
      <c r="D90" s="16" t="s">
        <v>126</v>
      </c>
      <c r="E90" s="16">
        <v>830</v>
      </c>
      <c r="F90" s="10">
        <v>24.120999999999999</v>
      </c>
      <c r="G90" s="10">
        <v>0</v>
      </c>
      <c r="H90" s="10">
        <v>0</v>
      </c>
    </row>
    <row r="91" spans="1:9" ht="37.5" outlineLevel="4" x14ac:dyDescent="0.25">
      <c r="A91" s="11" t="s">
        <v>41</v>
      </c>
      <c r="B91" s="12" t="s">
        <v>12</v>
      </c>
      <c r="C91" s="12" t="s">
        <v>42</v>
      </c>
      <c r="D91" s="9"/>
      <c r="E91" s="9"/>
      <c r="F91" s="10">
        <f>F92+F95+F98</f>
        <v>2229.6600399999998</v>
      </c>
      <c r="G91" s="10">
        <f t="shared" ref="G91:H91" si="24">G92+G95+G98</f>
        <v>100</v>
      </c>
      <c r="H91" s="10">
        <f t="shared" si="24"/>
        <v>100</v>
      </c>
    </row>
    <row r="92" spans="1:9" ht="153" customHeight="1" outlineLevel="4" x14ac:dyDescent="0.25">
      <c r="A92" s="37" t="s">
        <v>122</v>
      </c>
      <c r="B92" s="12" t="s">
        <v>12</v>
      </c>
      <c r="C92" s="12" t="s">
        <v>42</v>
      </c>
      <c r="D92" s="9" t="s">
        <v>107</v>
      </c>
      <c r="E92" s="9"/>
      <c r="F92" s="10">
        <f>F93</f>
        <v>1859.66004</v>
      </c>
      <c r="G92" s="10">
        <f>G93</f>
        <v>0</v>
      </c>
      <c r="H92" s="10">
        <f>H93</f>
        <v>0</v>
      </c>
    </row>
    <row r="93" spans="1:9" ht="63" customHeight="1" outlineLevel="4" x14ac:dyDescent="0.25">
      <c r="A93" s="11" t="s">
        <v>17</v>
      </c>
      <c r="B93" s="12" t="s">
        <v>12</v>
      </c>
      <c r="C93" s="12" t="s">
        <v>42</v>
      </c>
      <c r="D93" s="9" t="s">
        <v>107</v>
      </c>
      <c r="E93" s="9" t="s">
        <v>18</v>
      </c>
      <c r="F93" s="10">
        <f t="shared" ref="F93:H93" si="25">F94</f>
        <v>1859.66004</v>
      </c>
      <c r="G93" s="10">
        <f t="shared" si="25"/>
        <v>0</v>
      </c>
      <c r="H93" s="10">
        <f t="shared" si="25"/>
        <v>0</v>
      </c>
    </row>
    <row r="94" spans="1:9" ht="66" customHeight="1" outlineLevel="4" x14ac:dyDescent="0.25">
      <c r="A94" s="11" t="s">
        <v>19</v>
      </c>
      <c r="B94" s="12" t="s">
        <v>12</v>
      </c>
      <c r="C94" s="12" t="s">
        <v>42</v>
      </c>
      <c r="D94" s="9" t="s">
        <v>107</v>
      </c>
      <c r="E94" s="9" t="s">
        <v>20</v>
      </c>
      <c r="F94" s="10">
        <v>1859.66004</v>
      </c>
      <c r="G94" s="17">
        <v>0</v>
      </c>
      <c r="H94" s="17">
        <v>0</v>
      </c>
    </row>
    <row r="95" spans="1:9" ht="169.5" customHeight="1" outlineLevel="4" x14ac:dyDescent="0.25">
      <c r="A95" s="37" t="s">
        <v>121</v>
      </c>
      <c r="B95" s="12" t="s">
        <v>12</v>
      </c>
      <c r="C95" s="12" t="s">
        <v>42</v>
      </c>
      <c r="D95" s="9" t="s">
        <v>108</v>
      </c>
      <c r="E95" s="9"/>
      <c r="F95" s="10">
        <f>F96</f>
        <v>250</v>
      </c>
      <c r="G95" s="10">
        <f>G96</f>
        <v>0</v>
      </c>
      <c r="H95" s="10">
        <f>H96</f>
        <v>0</v>
      </c>
    </row>
    <row r="96" spans="1:9" ht="57.75" customHeight="1" outlineLevel="4" x14ac:dyDescent="0.25">
      <c r="A96" s="11" t="s">
        <v>17</v>
      </c>
      <c r="B96" s="12" t="s">
        <v>12</v>
      </c>
      <c r="C96" s="12" t="s">
        <v>42</v>
      </c>
      <c r="D96" s="9" t="s">
        <v>108</v>
      </c>
      <c r="E96" s="9" t="s">
        <v>18</v>
      </c>
      <c r="F96" s="10">
        <f t="shared" ref="F96:H96" si="26">F97</f>
        <v>250</v>
      </c>
      <c r="G96" s="10">
        <f t="shared" si="26"/>
        <v>0</v>
      </c>
      <c r="H96" s="10">
        <f t="shared" si="26"/>
        <v>0</v>
      </c>
    </row>
    <row r="97" spans="1:8" ht="60" customHeight="1" outlineLevel="4" x14ac:dyDescent="0.25">
      <c r="A97" s="11" t="s">
        <v>19</v>
      </c>
      <c r="B97" s="12" t="s">
        <v>12</v>
      </c>
      <c r="C97" s="12" t="s">
        <v>42</v>
      </c>
      <c r="D97" s="9" t="s">
        <v>108</v>
      </c>
      <c r="E97" s="9" t="s">
        <v>20</v>
      </c>
      <c r="F97" s="10">
        <v>250</v>
      </c>
      <c r="G97" s="17">
        <v>0</v>
      </c>
      <c r="H97" s="17">
        <v>0</v>
      </c>
    </row>
    <row r="98" spans="1:8" ht="42.75" customHeight="1" outlineLevel="4" x14ac:dyDescent="0.25">
      <c r="A98" s="11" t="s">
        <v>120</v>
      </c>
      <c r="B98" s="12"/>
      <c r="C98" s="12"/>
      <c r="D98" s="9" t="s">
        <v>119</v>
      </c>
      <c r="E98" s="9"/>
      <c r="F98" s="10">
        <f>F99</f>
        <v>120</v>
      </c>
      <c r="G98" s="10">
        <f t="shared" ref="G98:H98" si="27">G99</f>
        <v>100</v>
      </c>
      <c r="H98" s="10">
        <f t="shared" si="27"/>
        <v>100</v>
      </c>
    </row>
    <row r="99" spans="1:8" ht="56.25" outlineLevel="4" x14ac:dyDescent="0.25">
      <c r="A99" s="11" t="s">
        <v>17</v>
      </c>
      <c r="B99" s="12" t="s">
        <v>12</v>
      </c>
      <c r="C99" s="12" t="s">
        <v>42</v>
      </c>
      <c r="D99" s="9" t="s">
        <v>119</v>
      </c>
      <c r="E99" s="9" t="s">
        <v>18</v>
      </c>
      <c r="F99" s="10">
        <f>F100</f>
        <v>120</v>
      </c>
      <c r="G99" s="10">
        <f t="shared" ref="G99:H99" si="28">G100</f>
        <v>100</v>
      </c>
      <c r="H99" s="10">
        <f t="shared" si="28"/>
        <v>100</v>
      </c>
    </row>
    <row r="100" spans="1:8" ht="56.25" outlineLevel="4" x14ac:dyDescent="0.25">
      <c r="A100" s="11" t="s">
        <v>19</v>
      </c>
      <c r="B100" s="12" t="s">
        <v>12</v>
      </c>
      <c r="C100" s="12" t="s">
        <v>42</v>
      </c>
      <c r="D100" s="9" t="s">
        <v>119</v>
      </c>
      <c r="E100" s="9" t="s">
        <v>20</v>
      </c>
      <c r="F100" s="10">
        <v>120</v>
      </c>
      <c r="G100" s="17">
        <v>100</v>
      </c>
      <c r="H100" s="17">
        <v>100</v>
      </c>
    </row>
    <row r="101" spans="1:8" ht="37.5" x14ac:dyDescent="0.25">
      <c r="A101" s="11" t="s">
        <v>43</v>
      </c>
      <c r="B101" s="12" t="s">
        <v>44</v>
      </c>
      <c r="C101" s="12"/>
      <c r="D101" s="9"/>
      <c r="E101" s="9"/>
      <c r="F101" s="10">
        <f>F102+F112+F119</f>
        <v>9156.1164800000006</v>
      </c>
      <c r="G101" s="10">
        <f t="shared" ref="G101:H101" si="29">G102+G112+G119</f>
        <v>3903.6194800000003</v>
      </c>
      <c r="H101" s="10">
        <f t="shared" si="29"/>
        <v>3903.1596500000001</v>
      </c>
    </row>
    <row r="102" spans="1:8" ht="18.75" outlineLevel="1" x14ac:dyDescent="0.25">
      <c r="A102" s="11" t="s">
        <v>45</v>
      </c>
      <c r="B102" s="12" t="s">
        <v>44</v>
      </c>
      <c r="C102" s="12" t="s">
        <v>10</v>
      </c>
      <c r="D102" s="9"/>
      <c r="E102" s="9"/>
      <c r="F102" s="10">
        <f>F103+F106+F109</f>
        <v>1228.9569999999999</v>
      </c>
      <c r="G102" s="10">
        <f t="shared" ref="G102:H102" si="30">G103+G106+G109</f>
        <v>204.83600000000001</v>
      </c>
      <c r="H102" s="10">
        <f t="shared" si="30"/>
        <v>300</v>
      </c>
    </row>
    <row r="103" spans="1:8" ht="30.75" customHeight="1" outlineLevel="1" x14ac:dyDescent="0.25">
      <c r="A103" s="11" t="s">
        <v>70</v>
      </c>
      <c r="B103" s="12" t="s">
        <v>44</v>
      </c>
      <c r="C103" s="12" t="s">
        <v>10</v>
      </c>
      <c r="D103" s="9" t="s">
        <v>114</v>
      </c>
      <c r="E103" s="9"/>
      <c r="F103" s="10">
        <f>F104</f>
        <v>90.396000000000001</v>
      </c>
      <c r="G103" s="10">
        <f t="shared" ref="G103:H103" si="31">G104</f>
        <v>100</v>
      </c>
      <c r="H103" s="10">
        <f t="shared" si="31"/>
        <v>100</v>
      </c>
    </row>
    <row r="104" spans="1:8" ht="61.5" customHeight="1" outlineLevel="1" x14ac:dyDescent="0.25">
      <c r="A104" s="11" t="s">
        <v>17</v>
      </c>
      <c r="B104" s="12" t="s">
        <v>44</v>
      </c>
      <c r="C104" s="12" t="s">
        <v>10</v>
      </c>
      <c r="D104" s="9" t="s">
        <v>114</v>
      </c>
      <c r="E104" s="9" t="s">
        <v>18</v>
      </c>
      <c r="F104" s="10">
        <f>F105</f>
        <v>90.396000000000001</v>
      </c>
      <c r="G104" s="10">
        <f t="shared" ref="G104:H104" si="32">G105</f>
        <v>100</v>
      </c>
      <c r="H104" s="10">
        <f t="shared" si="32"/>
        <v>100</v>
      </c>
    </row>
    <row r="105" spans="1:8" ht="63.75" customHeight="1" outlineLevel="1" x14ac:dyDescent="0.25">
      <c r="A105" s="11" t="s">
        <v>19</v>
      </c>
      <c r="B105" s="12" t="s">
        <v>44</v>
      </c>
      <c r="C105" s="12" t="s">
        <v>10</v>
      </c>
      <c r="D105" s="9" t="s">
        <v>114</v>
      </c>
      <c r="E105" s="9" t="s">
        <v>20</v>
      </c>
      <c r="F105" s="10">
        <v>90.396000000000001</v>
      </c>
      <c r="G105" s="10">
        <v>100</v>
      </c>
      <c r="H105" s="10">
        <v>100</v>
      </c>
    </row>
    <row r="106" spans="1:8" ht="75.75" customHeight="1" outlineLevel="2" x14ac:dyDescent="0.25">
      <c r="A106" s="11" t="s">
        <v>46</v>
      </c>
      <c r="B106" s="12" t="s">
        <v>44</v>
      </c>
      <c r="C106" s="12" t="s">
        <v>10</v>
      </c>
      <c r="D106" s="9" t="s">
        <v>109</v>
      </c>
      <c r="E106" s="9"/>
      <c r="F106" s="10">
        <f t="shared" ref="F106:H107" si="33">F107</f>
        <v>128.56100000000001</v>
      </c>
      <c r="G106" s="10">
        <f t="shared" si="33"/>
        <v>0</v>
      </c>
      <c r="H106" s="10">
        <f t="shared" si="33"/>
        <v>0</v>
      </c>
    </row>
    <row r="107" spans="1:8" ht="56.25" outlineLevel="3" x14ac:dyDescent="0.25">
      <c r="A107" s="11" t="s">
        <v>17</v>
      </c>
      <c r="B107" s="12" t="s">
        <v>44</v>
      </c>
      <c r="C107" s="12" t="s">
        <v>10</v>
      </c>
      <c r="D107" s="9" t="s">
        <v>109</v>
      </c>
      <c r="E107" s="9" t="s">
        <v>18</v>
      </c>
      <c r="F107" s="10">
        <f t="shared" si="33"/>
        <v>128.56100000000001</v>
      </c>
      <c r="G107" s="10">
        <f t="shared" si="33"/>
        <v>0</v>
      </c>
      <c r="H107" s="10">
        <f t="shared" si="33"/>
        <v>0</v>
      </c>
    </row>
    <row r="108" spans="1:8" ht="54.75" customHeight="1" outlineLevel="4" x14ac:dyDescent="0.25">
      <c r="A108" s="11" t="s">
        <v>19</v>
      </c>
      <c r="B108" s="12" t="s">
        <v>44</v>
      </c>
      <c r="C108" s="12" t="s">
        <v>10</v>
      </c>
      <c r="D108" s="9" t="s">
        <v>109</v>
      </c>
      <c r="E108" s="9" t="s">
        <v>20</v>
      </c>
      <c r="F108" s="10">
        <v>128.56100000000001</v>
      </c>
      <c r="G108" s="10">
        <v>0</v>
      </c>
      <c r="H108" s="10">
        <v>0</v>
      </c>
    </row>
    <row r="109" spans="1:8" ht="24.75" customHeight="1" outlineLevel="4" x14ac:dyDescent="0.25">
      <c r="A109" s="11" t="s">
        <v>72</v>
      </c>
      <c r="B109" s="12" t="s">
        <v>44</v>
      </c>
      <c r="C109" s="12" t="s">
        <v>10</v>
      </c>
      <c r="D109" s="9" t="s">
        <v>65</v>
      </c>
      <c r="E109" s="9"/>
      <c r="F109" s="10">
        <f>F111</f>
        <v>1010</v>
      </c>
      <c r="G109" s="10">
        <f>G111</f>
        <v>104.836</v>
      </c>
      <c r="H109" s="10">
        <f>H111</f>
        <v>200</v>
      </c>
    </row>
    <row r="110" spans="1:8" ht="64.5" customHeight="1" outlineLevel="4" x14ac:dyDescent="0.25">
      <c r="A110" s="11" t="s">
        <v>17</v>
      </c>
      <c r="B110" s="12" t="s">
        <v>44</v>
      </c>
      <c r="C110" s="12" t="s">
        <v>10</v>
      </c>
      <c r="D110" s="9" t="s">
        <v>65</v>
      </c>
      <c r="E110" s="9">
        <v>200</v>
      </c>
      <c r="F110" s="10">
        <f>F111</f>
        <v>1010</v>
      </c>
      <c r="G110" s="10">
        <f t="shared" ref="G110:H110" si="34">G111</f>
        <v>104.836</v>
      </c>
      <c r="H110" s="10">
        <f t="shared" si="34"/>
        <v>200</v>
      </c>
    </row>
    <row r="111" spans="1:8" ht="35.25" customHeight="1" outlineLevel="4" x14ac:dyDescent="0.25">
      <c r="A111" s="11" t="s">
        <v>47</v>
      </c>
      <c r="B111" s="12" t="s">
        <v>44</v>
      </c>
      <c r="C111" s="12" t="s">
        <v>10</v>
      </c>
      <c r="D111" s="9" t="s">
        <v>65</v>
      </c>
      <c r="E111" s="9">
        <v>240</v>
      </c>
      <c r="F111" s="10">
        <v>1010</v>
      </c>
      <c r="G111" s="10">
        <v>104.836</v>
      </c>
      <c r="H111" s="10">
        <v>200</v>
      </c>
    </row>
    <row r="112" spans="1:8" ht="24" customHeight="1" outlineLevel="1" x14ac:dyDescent="0.25">
      <c r="A112" s="11" t="s">
        <v>48</v>
      </c>
      <c r="B112" s="12" t="s">
        <v>44</v>
      </c>
      <c r="C112" s="12" t="s">
        <v>49</v>
      </c>
      <c r="D112" s="9"/>
      <c r="E112" s="9"/>
      <c r="F112" s="10">
        <f>F116+F113</f>
        <v>300</v>
      </c>
      <c r="G112" s="10">
        <f>G116</f>
        <v>200</v>
      </c>
      <c r="H112" s="10">
        <f>H116</f>
        <v>200</v>
      </c>
    </row>
    <row r="113" spans="1:8" ht="24" customHeight="1" outlineLevel="1" x14ac:dyDescent="0.25">
      <c r="A113" s="11" t="s">
        <v>69</v>
      </c>
      <c r="B113" s="12" t="s">
        <v>44</v>
      </c>
      <c r="C113" s="12" t="s">
        <v>49</v>
      </c>
      <c r="D113" s="9" t="s">
        <v>130</v>
      </c>
      <c r="E113" s="9"/>
      <c r="F113" s="10">
        <f>F114</f>
        <v>300</v>
      </c>
      <c r="G113" s="10">
        <f t="shared" ref="G113:H113" si="35">G114</f>
        <v>0</v>
      </c>
      <c r="H113" s="10">
        <f t="shared" si="35"/>
        <v>0</v>
      </c>
    </row>
    <row r="114" spans="1:8" ht="63" customHeight="1" outlineLevel="1" x14ac:dyDescent="0.25">
      <c r="A114" s="11" t="s">
        <v>17</v>
      </c>
      <c r="B114" s="12" t="s">
        <v>44</v>
      </c>
      <c r="C114" s="12" t="s">
        <v>49</v>
      </c>
      <c r="D114" s="9" t="s">
        <v>130</v>
      </c>
      <c r="E114" s="9">
        <v>200</v>
      </c>
      <c r="F114" s="10">
        <f>F115</f>
        <v>300</v>
      </c>
      <c r="G114" s="10">
        <f t="shared" ref="G114:H114" si="36">G115</f>
        <v>0</v>
      </c>
      <c r="H114" s="10">
        <f t="shared" si="36"/>
        <v>0</v>
      </c>
    </row>
    <row r="115" spans="1:8" ht="59.25" customHeight="1" outlineLevel="1" x14ac:dyDescent="0.25">
      <c r="A115" s="11" t="s">
        <v>19</v>
      </c>
      <c r="B115" s="12" t="s">
        <v>44</v>
      </c>
      <c r="C115" s="12" t="s">
        <v>49</v>
      </c>
      <c r="D115" s="9" t="s">
        <v>130</v>
      </c>
      <c r="E115" s="9">
        <v>240</v>
      </c>
      <c r="F115" s="10">
        <v>300</v>
      </c>
      <c r="G115" s="10">
        <v>0</v>
      </c>
      <c r="H115" s="10">
        <v>0</v>
      </c>
    </row>
    <row r="116" spans="1:8" ht="39" customHeight="1" outlineLevel="2" x14ac:dyDescent="0.25">
      <c r="A116" s="11" t="s">
        <v>73</v>
      </c>
      <c r="B116" s="12" t="s">
        <v>44</v>
      </c>
      <c r="C116" s="12" t="s">
        <v>49</v>
      </c>
      <c r="D116" s="9" t="s">
        <v>88</v>
      </c>
      <c r="E116" s="9"/>
      <c r="F116" s="10">
        <f t="shared" ref="F116:H117" si="37">F117</f>
        <v>0</v>
      </c>
      <c r="G116" s="10">
        <f t="shared" si="37"/>
        <v>200</v>
      </c>
      <c r="H116" s="10">
        <f t="shared" si="37"/>
        <v>200</v>
      </c>
    </row>
    <row r="117" spans="1:8" ht="56.25" outlineLevel="3" x14ac:dyDescent="0.25">
      <c r="A117" s="11" t="s">
        <v>17</v>
      </c>
      <c r="B117" s="12" t="s">
        <v>44</v>
      </c>
      <c r="C117" s="12" t="s">
        <v>49</v>
      </c>
      <c r="D117" s="9" t="s">
        <v>88</v>
      </c>
      <c r="E117" s="9" t="s">
        <v>18</v>
      </c>
      <c r="F117" s="10">
        <f t="shared" si="37"/>
        <v>0</v>
      </c>
      <c r="G117" s="10">
        <f t="shared" si="37"/>
        <v>200</v>
      </c>
      <c r="H117" s="10">
        <f t="shared" si="37"/>
        <v>200</v>
      </c>
    </row>
    <row r="118" spans="1:8" ht="59.25" customHeight="1" outlineLevel="4" x14ac:dyDescent="0.25">
      <c r="A118" s="11" t="s">
        <v>19</v>
      </c>
      <c r="B118" s="12" t="s">
        <v>44</v>
      </c>
      <c r="C118" s="12" t="s">
        <v>49</v>
      </c>
      <c r="D118" s="9" t="s">
        <v>88</v>
      </c>
      <c r="E118" s="9" t="s">
        <v>20</v>
      </c>
      <c r="F118" s="10">
        <v>0</v>
      </c>
      <c r="G118" s="10">
        <v>200</v>
      </c>
      <c r="H118" s="10">
        <v>200</v>
      </c>
    </row>
    <row r="119" spans="1:8" ht="24" customHeight="1" outlineLevel="1" x14ac:dyDescent="0.25">
      <c r="A119" s="11" t="s">
        <v>50</v>
      </c>
      <c r="B119" s="12" t="s">
        <v>44</v>
      </c>
      <c r="C119" s="12" t="s">
        <v>31</v>
      </c>
      <c r="D119" s="9"/>
      <c r="E119" s="9"/>
      <c r="F119" s="10">
        <f>F126+F131+F134+F140+F137+F120+F123</f>
        <v>7627.1594800000003</v>
      </c>
      <c r="G119" s="10">
        <f>G126+G131+G134+G140+G137+G120+G123</f>
        <v>3498.7834800000001</v>
      </c>
      <c r="H119" s="10">
        <f>H126+H131+H134+H140+H137+H120+H123</f>
        <v>3403.1596500000001</v>
      </c>
    </row>
    <row r="120" spans="1:8" ht="49.5" customHeight="1" outlineLevel="1" x14ac:dyDescent="0.25">
      <c r="A120" s="25" t="s">
        <v>101</v>
      </c>
      <c r="B120" s="23" t="s">
        <v>44</v>
      </c>
      <c r="C120" s="23" t="s">
        <v>31</v>
      </c>
      <c r="D120" s="26" t="s">
        <v>124</v>
      </c>
      <c r="E120" s="23"/>
      <c r="F120" s="17">
        <f t="shared" ref="F120:H121" si="38">F121</f>
        <v>2627.8300399999998</v>
      </c>
      <c r="G120" s="17">
        <f t="shared" si="38"/>
        <v>2525.03548</v>
      </c>
      <c r="H120" s="17">
        <f t="shared" si="38"/>
        <v>2424.3786500000001</v>
      </c>
    </row>
    <row r="121" spans="1:8" ht="70.5" customHeight="1" outlineLevel="1" x14ac:dyDescent="0.25">
      <c r="A121" s="25" t="s">
        <v>17</v>
      </c>
      <c r="B121" s="23" t="s">
        <v>44</v>
      </c>
      <c r="C121" s="23" t="s">
        <v>31</v>
      </c>
      <c r="D121" s="26" t="s">
        <v>124</v>
      </c>
      <c r="E121" s="23" t="s">
        <v>18</v>
      </c>
      <c r="F121" s="17">
        <f t="shared" si="38"/>
        <v>2627.8300399999998</v>
      </c>
      <c r="G121" s="17">
        <f t="shared" si="38"/>
        <v>2525.03548</v>
      </c>
      <c r="H121" s="17">
        <f t="shared" si="38"/>
        <v>2424.3786500000001</v>
      </c>
    </row>
    <row r="122" spans="1:8" ht="59.25" customHeight="1" outlineLevel="1" x14ac:dyDescent="0.25">
      <c r="A122" s="25" t="s">
        <v>19</v>
      </c>
      <c r="B122" s="23" t="s">
        <v>44</v>
      </c>
      <c r="C122" s="23" t="s">
        <v>31</v>
      </c>
      <c r="D122" s="26" t="s">
        <v>124</v>
      </c>
      <c r="E122" s="23" t="s">
        <v>20</v>
      </c>
      <c r="F122" s="10">
        <v>2627.8300399999998</v>
      </c>
      <c r="G122" s="17">
        <v>2525.03548</v>
      </c>
      <c r="H122" s="17">
        <v>2424.3786500000001</v>
      </c>
    </row>
    <row r="123" spans="1:8" ht="75" hidden="1" customHeight="1" outlineLevel="1" x14ac:dyDescent="0.25">
      <c r="A123" s="25" t="s">
        <v>56</v>
      </c>
      <c r="B123" s="23" t="s">
        <v>44</v>
      </c>
      <c r="C123" s="23" t="s">
        <v>31</v>
      </c>
      <c r="D123" s="26" t="s">
        <v>123</v>
      </c>
      <c r="E123" s="23"/>
      <c r="F123" s="36">
        <f t="shared" ref="F123:H124" si="39">F124</f>
        <v>0</v>
      </c>
      <c r="G123" s="17">
        <f t="shared" si="39"/>
        <v>0</v>
      </c>
      <c r="H123" s="17">
        <f t="shared" si="39"/>
        <v>0</v>
      </c>
    </row>
    <row r="124" spans="1:8" ht="62.25" hidden="1" customHeight="1" outlineLevel="1" x14ac:dyDescent="0.25">
      <c r="A124" s="25" t="s">
        <v>17</v>
      </c>
      <c r="B124" s="23" t="s">
        <v>44</v>
      </c>
      <c r="C124" s="23" t="s">
        <v>31</v>
      </c>
      <c r="D124" s="26" t="s">
        <v>123</v>
      </c>
      <c r="E124" s="23" t="s">
        <v>18</v>
      </c>
      <c r="F124" s="36">
        <f t="shared" si="39"/>
        <v>0</v>
      </c>
      <c r="G124" s="17">
        <f t="shared" si="39"/>
        <v>0</v>
      </c>
      <c r="H124" s="17">
        <f t="shared" si="39"/>
        <v>0</v>
      </c>
    </row>
    <row r="125" spans="1:8" ht="61.5" hidden="1" customHeight="1" outlineLevel="1" x14ac:dyDescent="0.25">
      <c r="A125" s="25" t="s">
        <v>19</v>
      </c>
      <c r="B125" s="23" t="s">
        <v>44</v>
      </c>
      <c r="C125" s="23" t="s">
        <v>31</v>
      </c>
      <c r="D125" s="26" t="s">
        <v>123</v>
      </c>
      <c r="E125" s="23" t="s">
        <v>20</v>
      </c>
      <c r="F125" s="24">
        <v>0</v>
      </c>
      <c r="G125" s="17">
        <v>0</v>
      </c>
      <c r="H125" s="17">
        <v>0</v>
      </c>
    </row>
    <row r="126" spans="1:8" ht="45.75" customHeight="1" outlineLevel="2" x14ac:dyDescent="0.25">
      <c r="A126" s="11" t="s">
        <v>74</v>
      </c>
      <c r="B126" s="12" t="s">
        <v>44</v>
      </c>
      <c r="C126" s="12" t="s">
        <v>31</v>
      </c>
      <c r="D126" s="9" t="s">
        <v>87</v>
      </c>
      <c r="E126" s="9"/>
      <c r="F126" s="10">
        <f>F127+F130</f>
        <v>918.46299999999997</v>
      </c>
      <c r="G126" s="10">
        <f>G127+G130</f>
        <v>913.74800000000005</v>
      </c>
      <c r="H126" s="10">
        <f>H127+H130</f>
        <v>918.78099999999995</v>
      </c>
    </row>
    <row r="127" spans="1:8" ht="56.25" outlineLevel="3" x14ac:dyDescent="0.25">
      <c r="A127" s="11" t="s">
        <v>17</v>
      </c>
      <c r="B127" s="12" t="s">
        <v>44</v>
      </c>
      <c r="C127" s="12" t="s">
        <v>31</v>
      </c>
      <c r="D127" s="9" t="s">
        <v>87</v>
      </c>
      <c r="E127" s="9" t="s">
        <v>18</v>
      </c>
      <c r="F127" s="10">
        <f t="shared" ref="F127:H127" si="40">F128</f>
        <v>918.46299999999997</v>
      </c>
      <c r="G127" s="10">
        <f t="shared" si="40"/>
        <v>913.74800000000005</v>
      </c>
      <c r="H127" s="10">
        <f t="shared" si="40"/>
        <v>918.78099999999995</v>
      </c>
    </row>
    <row r="128" spans="1:8" ht="69.75" customHeight="1" outlineLevel="4" x14ac:dyDescent="0.25">
      <c r="A128" s="11" t="s">
        <v>19</v>
      </c>
      <c r="B128" s="12" t="s">
        <v>44</v>
      </c>
      <c r="C128" s="12" t="s">
        <v>31</v>
      </c>
      <c r="D128" s="9" t="s">
        <v>87</v>
      </c>
      <c r="E128" s="9" t="s">
        <v>20</v>
      </c>
      <c r="F128" s="10">
        <v>918.46299999999997</v>
      </c>
      <c r="G128" s="10">
        <v>913.74800000000005</v>
      </c>
      <c r="H128" s="10">
        <v>918.78099999999995</v>
      </c>
    </row>
    <row r="129" spans="1:8" ht="106.5" hidden="1" customHeight="1" outlineLevel="4" x14ac:dyDescent="0.25">
      <c r="A129" s="11"/>
      <c r="B129" s="12" t="s">
        <v>44</v>
      </c>
      <c r="C129" s="12" t="s">
        <v>31</v>
      </c>
      <c r="D129" s="9" t="s">
        <v>87</v>
      </c>
      <c r="E129" s="9">
        <v>800</v>
      </c>
      <c r="F129" s="24"/>
      <c r="G129" s="24"/>
      <c r="H129" s="24"/>
    </row>
    <row r="130" spans="1:8" ht="61.5" hidden="1" customHeight="1" outlineLevel="4" x14ac:dyDescent="0.25">
      <c r="A130" s="11" t="s">
        <v>51</v>
      </c>
      <c r="B130" s="12" t="s">
        <v>44</v>
      </c>
      <c r="C130" s="12" t="s">
        <v>31</v>
      </c>
      <c r="D130" s="9" t="s">
        <v>66</v>
      </c>
      <c r="E130" s="9">
        <v>830</v>
      </c>
      <c r="F130" s="24">
        <v>0</v>
      </c>
      <c r="G130" s="24">
        <v>0</v>
      </c>
      <c r="H130" s="24">
        <v>0</v>
      </c>
    </row>
    <row r="131" spans="1:8" ht="33" customHeight="1" outlineLevel="2" collapsed="1" x14ac:dyDescent="0.25">
      <c r="A131" s="11" t="s">
        <v>52</v>
      </c>
      <c r="B131" s="12" t="s">
        <v>44</v>
      </c>
      <c r="C131" s="12" t="s">
        <v>31</v>
      </c>
      <c r="D131" s="9" t="s">
        <v>86</v>
      </c>
      <c r="E131" s="9"/>
      <c r="F131" s="10">
        <f t="shared" ref="F131:H132" si="41">F132</f>
        <v>60</v>
      </c>
      <c r="G131" s="10">
        <f t="shared" si="41"/>
        <v>30</v>
      </c>
      <c r="H131" s="10">
        <f t="shared" si="41"/>
        <v>30</v>
      </c>
    </row>
    <row r="132" spans="1:8" ht="56.25" customHeight="1" outlineLevel="3" x14ac:dyDescent="0.25">
      <c r="A132" s="11" t="s">
        <v>17</v>
      </c>
      <c r="B132" s="12" t="s">
        <v>44</v>
      </c>
      <c r="C132" s="12" t="s">
        <v>31</v>
      </c>
      <c r="D132" s="9" t="s">
        <v>86</v>
      </c>
      <c r="E132" s="9" t="s">
        <v>18</v>
      </c>
      <c r="F132" s="10">
        <f t="shared" si="41"/>
        <v>60</v>
      </c>
      <c r="G132" s="10">
        <f t="shared" si="41"/>
        <v>30</v>
      </c>
      <c r="H132" s="10">
        <f t="shared" si="41"/>
        <v>30</v>
      </c>
    </row>
    <row r="133" spans="1:8" ht="55.5" customHeight="1" outlineLevel="4" x14ac:dyDescent="0.25">
      <c r="A133" s="11" t="s">
        <v>19</v>
      </c>
      <c r="B133" s="12" t="s">
        <v>44</v>
      </c>
      <c r="C133" s="12" t="s">
        <v>31</v>
      </c>
      <c r="D133" s="9" t="s">
        <v>86</v>
      </c>
      <c r="E133" s="9" t="s">
        <v>20</v>
      </c>
      <c r="F133" s="10">
        <v>60</v>
      </c>
      <c r="G133" s="10">
        <v>30</v>
      </c>
      <c r="H133" s="10">
        <v>30</v>
      </c>
    </row>
    <row r="134" spans="1:8" ht="42" customHeight="1" outlineLevel="2" x14ac:dyDescent="0.25">
      <c r="A134" s="11" t="s">
        <v>53</v>
      </c>
      <c r="B134" s="12" t="s">
        <v>44</v>
      </c>
      <c r="C134" s="12" t="s">
        <v>31</v>
      </c>
      <c r="D134" s="9" t="s">
        <v>84</v>
      </c>
      <c r="E134" s="9"/>
      <c r="F134" s="10">
        <f t="shared" ref="F134:H135" si="42">F135</f>
        <v>30</v>
      </c>
      <c r="G134" s="10">
        <f t="shared" si="42"/>
        <v>30</v>
      </c>
      <c r="H134" s="10">
        <f t="shared" si="42"/>
        <v>30</v>
      </c>
    </row>
    <row r="135" spans="1:8" ht="58.7" customHeight="1" outlineLevel="3" x14ac:dyDescent="0.25">
      <c r="A135" s="11" t="s">
        <v>17</v>
      </c>
      <c r="B135" s="12" t="s">
        <v>44</v>
      </c>
      <c r="C135" s="12" t="s">
        <v>31</v>
      </c>
      <c r="D135" s="9" t="s">
        <v>84</v>
      </c>
      <c r="E135" s="9" t="s">
        <v>18</v>
      </c>
      <c r="F135" s="10">
        <f t="shared" si="42"/>
        <v>30</v>
      </c>
      <c r="G135" s="10">
        <f t="shared" si="42"/>
        <v>30</v>
      </c>
      <c r="H135" s="10">
        <f t="shared" si="42"/>
        <v>30</v>
      </c>
    </row>
    <row r="136" spans="1:8" ht="55.5" customHeight="1" outlineLevel="4" x14ac:dyDescent="0.25">
      <c r="A136" s="11" t="s">
        <v>19</v>
      </c>
      <c r="B136" s="12" t="s">
        <v>44</v>
      </c>
      <c r="C136" s="12" t="s">
        <v>31</v>
      </c>
      <c r="D136" s="9" t="s">
        <v>84</v>
      </c>
      <c r="E136" s="9" t="s">
        <v>20</v>
      </c>
      <c r="F136" s="10">
        <v>30</v>
      </c>
      <c r="G136" s="10">
        <v>30</v>
      </c>
      <c r="H136" s="10">
        <v>30</v>
      </c>
    </row>
    <row r="137" spans="1:8" ht="39.75" hidden="1" customHeight="1" outlineLevel="4" x14ac:dyDescent="0.25">
      <c r="A137" s="11" t="s">
        <v>75</v>
      </c>
      <c r="B137" s="12" t="s">
        <v>44</v>
      </c>
      <c r="C137" s="12" t="s">
        <v>31</v>
      </c>
      <c r="D137" s="9" t="s">
        <v>85</v>
      </c>
      <c r="E137" s="9"/>
      <c r="F137" s="24">
        <f>F138</f>
        <v>0</v>
      </c>
      <c r="G137" s="24">
        <f t="shared" ref="G137:H137" si="43">G138</f>
        <v>0</v>
      </c>
      <c r="H137" s="24">
        <f t="shared" si="43"/>
        <v>0</v>
      </c>
    </row>
    <row r="138" spans="1:8" ht="58.5" hidden="1" customHeight="1" outlineLevel="4" x14ac:dyDescent="0.25">
      <c r="A138" s="11" t="s">
        <v>17</v>
      </c>
      <c r="B138" s="12" t="s">
        <v>44</v>
      </c>
      <c r="C138" s="12" t="s">
        <v>31</v>
      </c>
      <c r="D138" s="9" t="s">
        <v>84</v>
      </c>
      <c r="E138" s="9" t="s">
        <v>18</v>
      </c>
      <c r="F138" s="24">
        <f>F139</f>
        <v>0</v>
      </c>
      <c r="G138" s="24">
        <f t="shared" ref="G138:H138" si="44">G139</f>
        <v>0</v>
      </c>
      <c r="H138" s="24">
        <f t="shared" si="44"/>
        <v>0</v>
      </c>
    </row>
    <row r="139" spans="1:8" ht="57.75" hidden="1" customHeight="1" outlineLevel="4" x14ac:dyDescent="0.25">
      <c r="A139" s="11" t="s">
        <v>19</v>
      </c>
      <c r="B139" s="12" t="s">
        <v>44</v>
      </c>
      <c r="C139" s="12" t="s">
        <v>31</v>
      </c>
      <c r="D139" s="9" t="s">
        <v>84</v>
      </c>
      <c r="E139" s="9" t="s">
        <v>20</v>
      </c>
      <c r="F139" s="24">
        <v>0</v>
      </c>
      <c r="G139" s="24">
        <v>0</v>
      </c>
      <c r="H139" s="24">
        <v>0</v>
      </c>
    </row>
    <row r="140" spans="1:8" ht="37.5" outlineLevel="2" collapsed="1" x14ac:dyDescent="0.25">
      <c r="A140" s="11" t="s">
        <v>54</v>
      </c>
      <c r="B140" s="12" t="s">
        <v>44</v>
      </c>
      <c r="C140" s="12" t="s">
        <v>31</v>
      </c>
      <c r="D140" s="9" t="s">
        <v>83</v>
      </c>
      <c r="E140" s="9"/>
      <c r="F140" s="10">
        <f>F141+F143</f>
        <v>3990.8664400000002</v>
      </c>
      <c r="G140" s="10">
        <f>G141</f>
        <v>0</v>
      </c>
      <c r="H140" s="10">
        <f>H141</f>
        <v>0</v>
      </c>
    </row>
    <row r="141" spans="1:8" ht="56.25" outlineLevel="3" x14ac:dyDescent="0.25">
      <c r="A141" s="11" t="s">
        <v>17</v>
      </c>
      <c r="B141" s="12" t="s">
        <v>44</v>
      </c>
      <c r="C141" s="12" t="s">
        <v>31</v>
      </c>
      <c r="D141" s="9" t="s">
        <v>83</v>
      </c>
      <c r="E141" s="9" t="s">
        <v>18</v>
      </c>
      <c r="F141" s="10">
        <f>F142</f>
        <v>3718.9</v>
      </c>
      <c r="G141" s="10">
        <f>G142</f>
        <v>0</v>
      </c>
      <c r="H141" s="10">
        <f>H142</f>
        <v>0</v>
      </c>
    </row>
    <row r="142" spans="1:8" ht="56.25" outlineLevel="4" x14ac:dyDescent="0.25">
      <c r="A142" s="11" t="s">
        <v>19</v>
      </c>
      <c r="B142" s="12" t="s">
        <v>44</v>
      </c>
      <c r="C142" s="12" t="s">
        <v>31</v>
      </c>
      <c r="D142" s="9" t="s">
        <v>83</v>
      </c>
      <c r="E142" s="9" t="s">
        <v>20</v>
      </c>
      <c r="F142" s="10">
        <v>3718.9</v>
      </c>
      <c r="G142" s="10">
        <v>0</v>
      </c>
      <c r="H142" s="10">
        <v>0</v>
      </c>
    </row>
    <row r="143" spans="1:8" ht="18.75" outlineLevel="4" x14ac:dyDescent="0.25">
      <c r="A143" s="14" t="s">
        <v>21</v>
      </c>
      <c r="B143" s="12" t="s">
        <v>44</v>
      </c>
      <c r="C143" s="12" t="s">
        <v>31</v>
      </c>
      <c r="D143" s="9" t="s">
        <v>83</v>
      </c>
      <c r="E143" s="9">
        <v>800</v>
      </c>
      <c r="F143" s="10">
        <f>F145+F144</f>
        <v>271.96644000000003</v>
      </c>
      <c r="G143" s="10">
        <f t="shared" ref="G143:H143" si="45">G145</f>
        <v>0</v>
      </c>
      <c r="H143" s="10">
        <f t="shared" si="45"/>
        <v>0</v>
      </c>
    </row>
    <row r="144" spans="1:8" ht="18.75" outlineLevel="4" x14ac:dyDescent="0.25">
      <c r="A144" s="14" t="s">
        <v>55</v>
      </c>
      <c r="B144" s="12" t="s">
        <v>44</v>
      </c>
      <c r="C144" s="12" t="s">
        <v>31</v>
      </c>
      <c r="D144" s="9" t="s">
        <v>83</v>
      </c>
      <c r="E144" s="9">
        <v>830</v>
      </c>
      <c r="F144" s="10">
        <v>141.96644000000001</v>
      </c>
      <c r="G144" s="10">
        <v>0</v>
      </c>
      <c r="H144" s="10">
        <v>0</v>
      </c>
    </row>
    <row r="145" spans="1:8" ht="18" customHeight="1" outlineLevel="4" x14ac:dyDescent="0.25">
      <c r="A145" s="11" t="s">
        <v>23</v>
      </c>
      <c r="B145" s="12" t="s">
        <v>44</v>
      </c>
      <c r="C145" s="12" t="s">
        <v>31</v>
      </c>
      <c r="D145" s="9" t="s">
        <v>83</v>
      </c>
      <c r="E145" s="9">
        <v>850</v>
      </c>
      <c r="F145" s="10">
        <v>130</v>
      </c>
      <c r="G145" s="10">
        <v>0</v>
      </c>
      <c r="H145" s="10">
        <v>0</v>
      </c>
    </row>
    <row r="146" spans="1:8" ht="23.25" customHeight="1" x14ac:dyDescent="0.25">
      <c r="A146" s="14" t="s">
        <v>57</v>
      </c>
      <c r="B146" s="15" t="s">
        <v>33</v>
      </c>
      <c r="C146" s="15"/>
      <c r="D146" s="16"/>
      <c r="E146" s="16"/>
      <c r="F146" s="10">
        <f t="shared" ref="F146:H149" si="46">F147</f>
        <v>469.6</v>
      </c>
      <c r="G146" s="10">
        <f t="shared" si="46"/>
        <v>469.6</v>
      </c>
      <c r="H146" s="10">
        <f t="shared" si="46"/>
        <v>469.6</v>
      </c>
    </row>
    <row r="147" spans="1:8" ht="18.75" outlineLevel="1" x14ac:dyDescent="0.25">
      <c r="A147" s="14" t="s">
        <v>58</v>
      </c>
      <c r="B147" s="15" t="s">
        <v>33</v>
      </c>
      <c r="C147" s="15" t="s">
        <v>10</v>
      </c>
      <c r="D147" s="16"/>
      <c r="E147" s="16"/>
      <c r="F147" s="10">
        <f t="shared" si="46"/>
        <v>469.6</v>
      </c>
      <c r="G147" s="10">
        <f t="shared" si="46"/>
        <v>469.6</v>
      </c>
      <c r="H147" s="10">
        <f t="shared" si="46"/>
        <v>469.6</v>
      </c>
    </row>
    <row r="148" spans="1:8" ht="41.25" customHeight="1" outlineLevel="2" x14ac:dyDescent="0.25">
      <c r="A148" s="18" t="s">
        <v>76</v>
      </c>
      <c r="B148" s="15" t="s">
        <v>33</v>
      </c>
      <c r="C148" s="15" t="s">
        <v>10</v>
      </c>
      <c r="D148" s="16" t="s">
        <v>82</v>
      </c>
      <c r="E148" s="16"/>
      <c r="F148" s="10">
        <f t="shared" si="46"/>
        <v>469.6</v>
      </c>
      <c r="G148" s="10">
        <f t="shared" si="46"/>
        <v>469.6</v>
      </c>
      <c r="H148" s="10">
        <f t="shared" si="46"/>
        <v>469.6</v>
      </c>
    </row>
    <row r="149" spans="1:8" ht="37.5" outlineLevel="3" x14ac:dyDescent="0.25">
      <c r="A149" s="14" t="s">
        <v>59</v>
      </c>
      <c r="B149" s="15" t="s">
        <v>33</v>
      </c>
      <c r="C149" s="15" t="s">
        <v>10</v>
      </c>
      <c r="D149" s="16" t="s">
        <v>82</v>
      </c>
      <c r="E149" s="16" t="s">
        <v>60</v>
      </c>
      <c r="F149" s="10">
        <f t="shared" si="46"/>
        <v>469.6</v>
      </c>
      <c r="G149" s="10">
        <f t="shared" si="46"/>
        <v>469.6</v>
      </c>
      <c r="H149" s="10">
        <f t="shared" si="46"/>
        <v>469.6</v>
      </c>
    </row>
    <row r="150" spans="1:8" ht="37.5" outlineLevel="4" x14ac:dyDescent="0.25">
      <c r="A150" s="14" t="s">
        <v>61</v>
      </c>
      <c r="B150" s="15" t="s">
        <v>33</v>
      </c>
      <c r="C150" s="15" t="s">
        <v>10</v>
      </c>
      <c r="D150" s="16" t="s">
        <v>82</v>
      </c>
      <c r="E150" s="16" t="s">
        <v>62</v>
      </c>
      <c r="F150" s="10">
        <v>469.6</v>
      </c>
      <c r="G150" s="10">
        <v>469.6</v>
      </c>
      <c r="H150" s="10">
        <v>469.6</v>
      </c>
    </row>
    <row r="151" spans="1:8" ht="27.75" customHeight="1" x14ac:dyDescent="0.3">
      <c r="A151" s="19" t="s">
        <v>63</v>
      </c>
      <c r="B151" s="19"/>
      <c r="C151" s="19"/>
      <c r="D151" s="19"/>
      <c r="E151" s="19"/>
      <c r="F151" s="10">
        <f>F15+F51+F58+F63+F101+F146</f>
        <v>25185.617570000002</v>
      </c>
      <c r="G151" s="10">
        <f>G15+G51+G58+G63+G101+G146</f>
        <v>12957.970480000002</v>
      </c>
      <c r="H151" s="10">
        <f>H15+H51+H58+H63+H101+H146</f>
        <v>13553.443649999999</v>
      </c>
    </row>
    <row r="152" spans="1:8" ht="12.75" customHeight="1" x14ac:dyDescent="0.25">
      <c r="A152" s="1"/>
      <c r="B152" s="1"/>
      <c r="C152" s="1"/>
      <c r="D152" s="1"/>
      <c r="E152" s="1"/>
      <c r="F152" s="1"/>
    </row>
    <row r="153" spans="1:8" x14ac:dyDescent="0.25">
      <c r="A153" s="42"/>
      <c r="B153" s="42"/>
      <c r="C153" s="42"/>
      <c r="D153" s="42"/>
      <c r="E153" s="42"/>
      <c r="F153" s="42"/>
    </row>
  </sheetData>
  <mergeCells count="16">
    <mergeCell ref="A1:D1"/>
    <mergeCell ref="E1:H1"/>
    <mergeCell ref="A2:D2"/>
    <mergeCell ref="E2:H2"/>
    <mergeCell ref="A12:H12"/>
    <mergeCell ref="C3:H3"/>
    <mergeCell ref="A4:H4"/>
    <mergeCell ref="A153:F153"/>
    <mergeCell ref="A13:H13"/>
    <mergeCell ref="A7:H7"/>
    <mergeCell ref="A8:H8"/>
    <mergeCell ref="D5:H5"/>
    <mergeCell ref="A9:H9"/>
    <mergeCell ref="A10:H10"/>
    <mergeCell ref="A11:H11"/>
    <mergeCell ref="B6:H6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user_01</cp:lastModifiedBy>
  <cp:lastPrinted>2025-02-25T12:51:30Z</cp:lastPrinted>
  <dcterms:modified xsi:type="dcterms:W3CDTF">2025-07-25T05:24:05Z</dcterms:modified>
</cp:coreProperties>
</file>