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0" i="1"/>
  <c r="D24"/>
  <c r="D23" s="1"/>
  <c r="D21"/>
  <c r="G21" s="1"/>
  <c r="D19"/>
  <c r="D18" s="1"/>
  <c r="D17"/>
  <c r="G17" s="1"/>
  <c r="D16"/>
  <c r="G16" s="1"/>
  <c r="D15"/>
  <c r="D14"/>
  <c r="D12"/>
  <c r="G12" s="1"/>
  <c r="D11"/>
  <c r="G11" s="1"/>
  <c r="D9"/>
  <c r="D8" s="1"/>
  <c r="D7"/>
  <c r="G7" s="1"/>
  <c r="D5"/>
  <c r="G5" s="1"/>
  <c r="E10"/>
  <c r="G14"/>
  <c r="G6"/>
  <c r="F17"/>
  <c r="E13"/>
  <c r="C13"/>
  <c r="C20"/>
  <c r="E20"/>
  <c r="E23"/>
  <c r="C23"/>
  <c r="F22"/>
  <c r="D22"/>
  <c r="G22" s="1"/>
  <c r="F21"/>
  <c r="C10"/>
  <c r="F12"/>
  <c r="E4"/>
  <c r="C4"/>
  <c r="F6"/>
  <c r="F24"/>
  <c r="F23" s="1"/>
  <c r="F19"/>
  <c r="F16"/>
  <c r="F15"/>
  <c r="F14"/>
  <c r="F11"/>
  <c r="F9"/>
  <c r="F7"/>
  <c r="F5"/>
  <c r="E18"/>
  <c r="E8"/>
  <c r="C18"/>
  <c r="C8"/>
  <c r="E26" l="1"/>
  <c r="D13"/>
  <c r="G13" s="1"/>
  <c r="G15"/>
  <c r="C26"/>
  <c r="F20"/>
  <c r="D20"/>
  <c r="G20" s="1"/>
  <c r="G10"/>
  <c r="F8"/>
  <c r="D4"/>
  <c r="G4" s="1"/>
  <c r="G18"/>
  <c r="F18"/>
  <c r="F10"/>
  <c r="G19"/>
  <c r="G24"/>
  <c r="G23" s="1"/>
  <c r="G8"/>
  <c r="F13"/>
  <c r="G9"/>
  <c r="F4"/>
  <c r="D26" l="1"/>
  <c r="G26" s="1"/>
  <c r="F26"/>
</calcChain>
</file>

<file path=xl/sharedStrings.xml><?xml version="1.0" encoding="utf-8"?>
<sst xmlns="http://schemas.openxmlformats.org/spreadsheetml/2006/main" count="53" uniqueCount="51">
  <si>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</si>
  <si>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</si>
  <si>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</si>
  <si>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</si>
  <si>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</si>
  <si>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</si>
  <si>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</si>
  <si>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</si>
  <si>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</si>
  <si>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</si>
  <si>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</si>
  <si>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</si>
  <si>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</si>
  <si>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</si>
  <si>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</si>
  <si>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</si>
  <si>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</si>
  <si>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</si>
  <si>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</si>
  <si>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</si>
  <si>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</si>
  <si>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</si>
  <si>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</si>
  <si>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</si>
  <si>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</si>
  <si>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</si>
  <si>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</si>
  <si>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</si>
  <si>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</si>
  <si>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</si>
  <si>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</si>
  <si>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</si>
  <si>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</si>
  <si>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</si>
  <si>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</si>
  <si>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</si>
  <si>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</si>
  <si>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</si>
  <si>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</si>
  <si>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</si>
  <si>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</si>
  <si>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</si>
  <si>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</si>
  <si>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</si>
  <si>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</si>
  <si>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</si>
  <si>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</si>
  <si>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План на 2018г. тыс. руб.</t>
  </si>
  <si>
    <t>0505</t>
  </si>
  <si>
    <t>Другие вопросы в области ЖКХ</t>
  </si>
  <si>
    <t>Сведения об исполнении расходной части бюджета МО "Городское поселение Звенигово" за 2018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</si>
</sst>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49" fontId="0" fillId="0" borderId="12" xfId="0" applyNumberFormat="1" applyBorder="1"/>
    <xf numFmtId="164" fontId="1" fillId="0" borderId="13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>
      <selection activeCell="H30" sqref="H30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36" t="s">
        <v>50</v>
      </c>
      <c r="B1" s="36"/>
      <c r="C1" s="36"/>
      <c r="D1" s="36"/>
      <c r="E1" s="36"/>
      <c r="F1" s="36"/>
      <c r="G1" s="36"/>
    </row>
    <row r="3" spans="1:9" ht="60.75" customHeight="1" thickBot="1">
      <c r="A3" s="7"/>
      <c r="B3" s="8" t="s">
        <v>34</v>
      </c>
      <c r="C3" s="9" t="s">
        <v>47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 ht="15.75" thickBot="1">
      <c r="A4" s="13" t="s">
        <v>0</v>
      </c>
      <c r="B4" s="14" t="s">
        <v>1</v>
      </c>
      <c r="C4" s="15">
        <f>C5+C6+C7</f>
        <v>6704.5499999999993</v>
      </c>
      <c r="D4" s="15">
        <f>D5+D6+D7</f>
        <v>6704.5499999999993</v>
      </c>
      <c r="E4" s="15">
        <f>E5+E6+E7</f>
        <v>6704.41</v>
      </c>
      <c r="F4" s="16">
        <f>E4*100/C4</f>
        <v>99.997911865822473</v>
      </c>
      <c r="G4" s="17">
        <f>E4*100/D4</f>
        <v>99.997911865822473</v>
      </c>
    </row>
    <row r="5" spans="1:9">
      <c r="A5" s="10" t="s">
        <v>2</v>
      </c>
      <c r="B5" s="10" t="s">
        <v>3</v>
      </c>
      <c r="C5" s="11">
        <v>4517.28</v>
      </c>
      <c r="D5" s="11">
        <f>C5/4*4</f>
        <v>4517.28</v>
      </c>
      <c r="E5" s="11">
        <v>4517.28</v>
      </c>
      <c r="F5" s="12">
        <f t="shared" ref="F5:F26" si="0">E5*100/C5</f>
        <v>100</v>
      </c>
      <c r="G5" s="12">
        <f t="shared" ref="G5:G26" si="1">E5*100/D5</f>
        <v>100</v>
      </c>
    </row>
    <row r="6" spans="1:9" hidden="1">
      <c r="A6" s="20" t="s">
        <v>39</v>
      </c>
      <c r="B6" s="20" t="s">
        <v>40</v>
      </c>
      <c r="C6" s="21"/>
      <c r="D6" s="11"/>
      <c r="E6" s="21">
        <v>0</v>
      </c>
      <c r="F6" s="12" t="e">
        <f t="shared" si="0"/>
        <v>#DIV/0!</v>
      </c>
      <c r="G6" s="12" t="e">
        <f t="shared" si="1"/>
        <v>#DIV/0!</v>
      </c>
    </row>
    <row r="7" spans="1:9" ht="15.75" thickBot="1">
      <c r="A7" s="7" t="s">
        <v>4</v>
      </c>
      <c r="B7" s="7" t="s">
        <v>5</v>
      </c>
      <c r="C7" s="18">
        <v>2187.27</v>
      </c>
      <c r="D7" s="11">
        <f>C7/4*4</f>
        <v>2187.27</v>
      </c>
      <c r="E7" s="18">
        <v>2187.13</v>
      </c>
      <c r="F7" s="19">
        <f t="shared" si="0"/>
        <v>99.993599327014962</v>
      </c>
      <c r="G7" s="19">
        <f t="shared" si="1"/>
        <v>99.993599327014962</v>
      </c>
    </row>
    <row r="8" spans="1:9" ht="15.75" thickBot="1">
      <c r="A8" s="13" t="s">
        <v>6</v>
      </c>
      <c r="B8" s="14" t="s">
        <v>7</v>
      </c>
      <c r="C8" s="15">
        <f>C9</f>
        <v>112.11</v>
      </c>
      <c r="D8" s="15">
        <f>D9</f>
        <v>112.11</v>
      </c>
      <c r="E8" s="15">
        <f>E9</f>
        <v>112.11</v>
      </c>
      <c r="F8" s="16">
        <f t="shared" si="0"/>
        <v>100</v>
      </c>
      <c r="G8" s="17">
        <f t="shared" si="1"/>
        <v>100</v>
      </c>
    </row>
    <row r="9" spans="1:9" ht="15.75" thickBot="1">
      <c r="A9" s="20" t="s">
        <v>8</v>
      </c>
      <c r="B9" s="20" t="s">
        <v>9</v>
      </c>
      <c r="C9" s="21">
        <v>112.11</v>
      </c>
      <c r="D9" s="11">
        <f>C9/4*4</f>
        <v>112.11</v>
      </c>
      <c r="E9" s="21">
        <v>112.11</v>
      </c>
      <c r="F9" s="22">
        <f t="shared" si="0"/>
        <v>100</v>
      </c>
      <c r="G9" s="22">
        <f t="shared" si="1"/>
        <v>100</v>
      </c>
    </row>
    <row r="10" spans="1:9" ht="15.75" thickBot="1">
      <c r="A10" s="13" t="s">
        <v>10</v>
      </c>
      <c r="B10" s="14" t="s">
        <v>11</v>
      </c>
      <c r="C10" s="28">
        <f>C11+C12</f>
        <v>7931.2300000000005</v>
      </c>
      <c r="D10" s="30">
        <f>C10/4*4</f>
        <v>7931.2300000000005</v>
      </c>
      <c r="E10" s="29">
        <f>E11+E12</f>
        <v>7755.58</v>
      </c>
      <c r="F10" s="16">
        <f t="shared" si="0"/>
        <v>97.785337204948036</v>
      </c>
      <c r="G10" s="17">
        <f t="shared" si="1"/>
        <v>97.785337204948036</v>
      </c>
    </row>
    <row r="11" spans="1:9">
      <c r="A11" s="20" t="s">
        <v>12</v>
      </c>
      <c r="B11" s="20" t="s">
        <v>13</v>
      </c>
      <c r="C11" s="21">
        <v>6118.52</v>
      </c>
      <c r="D11" s="11">
        <f t="shared" ref="D11:D12" si="2">C11/4*4</f>
        <v>6118.52</v>
      </c>
      <c r="E11" s="21">
        <v>5942.87</v>
      </c>
      <c r="F11" s="22">
        <f t="shared" si="0"/>
        <v>97.129207716898847</v>
      </c>
      <c r="G11" s="22">
        <f t="shared" si="1"/>
        <v>97.129207716898847</v>
      </c>
    </row>
    <row r="12" spans="1:9" ht="30.75" thickBot="1">
      <c r="A12" s="7" t="s">
        <v>41</v>
      </c>
      <c r="B12" s="31" t="s">
        <v>42</v>
      </c>
      <c r="C12" s="18">
        <v>1812.71</v>
      </c>
      <c r="D12" s="11">
        <f t="shared" si="2"/>
        <v>1812.71</v>
      </c>
      <c r="E12" s="18">
        <v>1812.71</v>
      </c>
      <c r="F12" s="19">
        <f t="shared" si="0"/>
        <v>100</v>
      </c>
      <c r="G12" s="19">
        <f t="shared" si="1"/>
        <v>100</v>
      </c>
    </row>
    <row r="13" spans="1:9" ht="15.75" thickBot="1">
      <c r="A13" s="13" t="s">
        <v>14</v>
      </c>
      <c r="B13" s="14" t="s">
        <v>15</v>
      </c>
      <c r="C13" s="15">
        <f>C14+C15+C16+C17</f>
        <v>94322.84</v>
      </c>
      <c r="D13" s="15">
        <f t="shared" ref="D13:E13" si="3">D14+D15+D16+D17</f>
        <v>94322.84</v>
      </c>
      <c r="E13" s="15">
        <f t="shared" si="3"/>
        <v>37715.289999999994</v>
      </c>
      <c r="F13" s="16">
        <f t="shared" si="0"/>
        <v>39.985320628598544</v>
      </c>
      <c r="G13" s="17">
        <f t="shared" si="1"/>
        <v>39.985320628598544</v>
      </c>
    </row>
    <row r="14" spans="1:9">
      <c r="A14" s="10" t="s">
        <v>16</v>
      </c>
      <c r="B14" s="10" t="s">
        <v>17</v>
      </c>
      <c r="C14" s="11">
        <v>660</v>
      </c>
      <c r="D14" s="11">
        <f t="shared" ref="D14:D17" si="4">C14/4*4</f>
        <v>660</v>
      </c>
      <c r="E14" s="11">
        <v>660</v>
      </c>
      <c r="F14" s="12">
        <f t="shared" si="0"/>
        <v>100</v>
      </c>
      <c r="G14" s="12">
        <f t="shared" si="1"/>
        <v>100</v>
      </c>
    </row>
    <row r="15" spans="1:9">
      <c r="A15" s="4" t="s">
        <v>19</v>
      </c>
      <c r="B15" s="4" t="s">
        <v>18</v>
      </c>
      <c r="C15" s="6">
        <v>29121.26</v>
      </c>
      <c r="D15" s="11">
        <f t="shared" si="4"/>
        <v>29121.26</v>
      </c>
      <c r="E15" s="6">
        <v>26021.46</v>
      </c>
      <c r="F15" s="5">
        <f t="shared" si="0"/>
        <v>89.355542995048978</v>
      </c>
      <c r="G15" s="5">
        <f t="shared" si="1"/>
        <v>89.355542995048978</v>
      </c>
    </row>
    <row r="16" spans="1:9">
      <c r="A16" s="4" t="s">
        <v>20</v>
      </c>
      <c r="B16" s="4" t="s">
        <v>21</v>
      </c>
      <c r="C16" s="6">
        <v>64310.55</v>
      </c>
      <c r="D16" s="11">
        <f t="shared" si="4"/>
        <v>64310.55</v>
      </c>
      <c r="E16" s="6">
        <v>10802.8</v>
      </c>
      <c r="F16" s="5">
        <f t="shared" si="0"/>
        <v>16.797865979998615</v>
      </c>
      <c r="G16" s="5">
        <f t="shared" si="1"/>
        <v>16.797865979998615</v>
      </c>
    </row>
    <row r="17" spans="1:8" ht="15.75" thickBot="1">
      <c r="A17" s="34" t="s">
        <v>48</v>
      </c>
      <c r="B17" s="20" t="s">
        <v>49</v>
      </c>
      <c r="C17" s="24">
        <v>231.03</v>
      </c>
      <c r="D17" s="11">
        <f t="shared" si="4"/>
        <v>231.03</v>
      </c>
      <c r="E17" s="24">
        <v>231.03</v>
      </c>
      <c r="F17" s="5">
        <f t="shared" ref="F17" si="5">E17*100/C17</f>
        <v>100</v>
      </c>
      <c r="G17" s="5">
        <f t="shared" ref="G17" si="6">E17*100/D17</f>
        <v>100</v>
      </c>
    </row>
    <row r="18" spans="1:8" ht="15.75" thickBot="1">
      <c r="A18" s="13" t="s">
        <v>22</v>
      </c>
      <c r="B18" s="14" t="s">
        <v>23</v>
      </c>
      <c r="C18" s="15">
        <f>C19</f>
        <v>322</v>
      </c>
      <c r="D18" s="15">
        <f>D19</f>
        <v>322</v>
      </c>
      <c r="E18" s="15">
        <f>E19</f>
        <v>321.33</v>
      </c>
      <c r="F18" s="16">
        <f t="shared" si="0"/>
        <v>99.791925465838503</v>
      </c>
      <c r="G18" s="35">
        <f t="shared" si="1"/>
        <v>99.791925465838503</v>
      </c>
    </row>
    <row r="19" spans="1:8" ht="15.75" thickBot="1">
      <c r="A19" s="20" t="s">
        <v>24</v>
      </c>
      <c r="B19" s="20" t="s">
        <v>25</v>
      </c>
      <c r="C19" s="24">
        <v>322</v>
      </c>
      <c r="D19" s="11">
        <f>C19/4*4</f>
        <v>322</v>
      </c>
      <c r="E19" s="24">
        <v>321.33</v>
      </c>
      <c r="F19" s="22">
        <f t="shared" si="0"/>
        <v>99.791925465838503</v>
      </c>
      <c r="G19" s="22">
        <f t="shared" si="1"/>
        <v>99.791925465838503</v>
      </c>
    </row>
    <row r="20" spans="1:8" ht="15.75" thickBot="1">
      <c r="A20" s="13" t="s">
        <v>26</v>
      </c>
      <c r="B20" s="14" t="s">
        <v>27</v>
      </c>
      <c r="C20" s="15">
        <f>C21+C22</f>
        <v>1023.85</v>
      </c>
      <c r="D20" s="15">
        <f>D21+D22</f>
        <v>1023.85</v>
      </c>
      <c r="E20" s="15">
        <f>E21+E22</f>
        <v>1023.85</v>
      </c>
      <c r="F20" s="16">
        <f t="shared" si="0"/>
        <v>100</v>
      </c>
      <c r="G20" s="33">
        <f t="shared" si="1"/>
        <v>100</v>
      </c>
    </row>
    <row r="21" spans="1:8" ht="15.75" thickBot="1">
      <c r="A21" s="10" t="s">
        <v>28</v>
      </c>
      <c r="B21" s="10" t="s">
        <v>33</v>
      </c>
      <c r="C21" s="11">
        <v>1023.85</v>
      </c>
      <c r="D21" s="11">
        <f>C21/4*4</f>
        <v>1023.85</v>
      </c>
      <c r="E21" s="11">
        <v>1023.85</v>
      </c>
      <c r="F21" s="12">
        <f t="shared" ref="F21" si="7">E21*100/C21</f>
        <v>100</v>
      </c>
      <c r="G21" s="12">
        <f t="shared" ref="G21" si="8">E21*100/D21</f>
        <v>100</v>
      </c>
    </row>
    <row r="22" spans="1:8" ht="15.75" hidden="1" thickBot="1">
      <c r="A22" s="32" t="s">
        <v>29</v>
      </c>
      <c r="B22" s="32" t="s">
        <v>30</v>
      </c>
      <c r="C22" s="23"/>
      <c r="D22" s="21">
        <f>C22/4</f>
        <v>0</v>
      </c>
      <c r="E22" s="23"/>
      <c r="F22" s="22" t="e">
        <f t="shared" si="0"/>
        <v>#DIV/0!</v>
      </c>
      <c r="G22" s="22" t="e">
        <f t="shared" si="1"/>
        <v>#DIV/0!</v>
      </c>
    </row>
    <row r="23" spans="1:8" ht="15.75" thickBot="1">
      <c r="A23" s="13" t="s">
        <v>44</v>
      </c>
      <c r="B23" s="14" t="s">
        <v>45</v>
      </c>
      <c r="C23" s="15">
        <f>C24</f>
        <v>1178.7</v>
      </c>
      <c r="D23" s="15">
        <f>D24</f>
        <v>1178.7</v>
      </c>
      <c r="E23" s="15">
        <f>E24</f>
        <v>1178.7</v>
      </c>
      <c r="F23" s="15">
        <f>F24</f>
        <v>100</v>
      </c>
      <c r="G23" s="15">
        <f>G24</f>
        <v>100</v>
      </c>
    </row>
    <row r="24" spans="1:8" ht="15.75" customHeight="1">
      <c r="A24" s="10" t="s">
        <v>43</v>
      </c>
      <c r="B24" s="10" t="s">
        <v>46</v>
      </c>
      <c r="C24" s="11">
        <v>1178.7</v>
      </c>
      <c r="D24" s="11">
        <f>C24/4*4</f>
        <v>1178.7</v>
      </c>
      <c r="E24" s="11">
        <v>1178.7</v>
      </c>
      <c r="F24" s="12">
        <f t="shared" si="0"/>
        <v>100</v>
      </c>
      <c r="G24" s="12">
        <f t="shared" si="1"/>
        <v>100</v>
      </c>
    </row>
    <row r="25" spans="1:8" ht="0.75" customHeight="1" thickBot="1">
      <c r="A25" s="4" t="s">
        <v>29</v>
      </c>
      <c r="B25" s="7" t="s">
        <v>30</v>
      </c>
      <c r="C25" s="23"/>
      <c r="D25" s="11"/>
      <c r="E25" s="23"/>
      <c r="F25" s="19"/>
      <c r="G25" s="19"/>
    </row>
    <row r="26" spans="1:8" ht="15.75" thickBot="1">
      <c r="A26" s="25"/>
      <c r="B26" s="13" t="s">
        <v>31</v>
      </c>
      <c r="C26" s="15">
        <f>C4+C8+C10+C13+C18+C20+C23</f>
        <v>111595.28</v>
      </c>
      <c r="D26" s="15">
        <f>D4+D8+D10+D13+D18+D20+D23</f>
        <v>111595.28</v>
      </c>
      <c r="E26" s="15">
        <f>E4+E8+E10+E13+E18+E20+E23</f>
        <v>54811.26999999999</v>
      </c>
      <c r="F26" s="16">
        <f t="shared" si="0"/>
        <v>49.11611853117801</v>
      </c>
      <c r="G26" s="17">
        <f t="shared" si="1"/>
        <v>49.11611853117801</v>
      </c>
      <c r="H26" s="3"/>
    </row>
    <row r="27" spans="1:8">
      <c r="A27" s="4"/>
      <c r="B27" s="26" t="s">
        <v>32</v>
      </c>
      <c r="C27" s="27"/>
      <c r="D27" s="27"/>
      <c r="E27" s="27">
        <v>53029.9</v>
      </c>
      <c r="F27" s="11"/>
      <c r="G27" s="11"/>
    </row>
    <row r="28" spans="1:8">
      <c r="A28" s="1"/>
      <c r="B28" s="1"/>
    </row>
    <row r="29" spans="1:8">
      <c r="A29" s="1"/>
      <c r="B29" s="1"/>
    </row>
    <row r="30" spans="1:8">
      <c r="A30" s="1"/>
      <c r="B30" s="1"/>
    </row>
    <row r="31" spans="1:8">
      <c r="A31" s="1"/>
      <c r="B31" s="1"/>
    </row>
    <row r="32" spans="1:8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2019-04-21T12:14:24Z</dcterms:modified>
</cp:coreProperties>
</file>